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mafra110\Downloads\"/>
    </mc:Choice>
  </mc:AlternateContent>
  <workbookProtection lockStructure="1"/>
  <bookViews>
    <workbookView xWindow="0" yWindow="0" windowWidth="28800" windowHeight="12432"/>
  </bookViews>
  <sheets>
    <sheet name="Finanzkonzept Fachschaft" sheetId="1" r:id="rId1"/>
    <sheet name="Beispiel" sheetId="2" r:id="rId2"/>
    <sheet name="KOST Liste" sheetId="3" r:id="rId3"/>
  </sheets>
  <calcPr calcId="162913"/>
  <customWorkbookViews>
    <customWorkbookView name="Laura Winkler - Persönliche Ansicht" guid="{89762F36-527A-44B2-A082-7DA1F0F2084B}" mergeInterval="0" personalView="1" maximized="1" xWindow="2391" yWindow="-9" windowWidth="2418" windowHeight="1318"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58" i="1" l="1"/>
  <c r="C44" i="1" l="1"/>
  <c r="C45" i="1"/>
  <c r="C46" i="1"/>
  <c r="C47" i="1"/>
  <c r="C48" i="1"/>
  <c r="C49" i="1"/>
  <c r="C50" i="1"/>
  <c r="C51" i="1"/>
  <c r="C52" i="1"/>
  <c r="C53" i="1"/>
  <c r="C54" i="1"/>
  <c r="C55" i="1"/>
  <c r="B44" i="1"/>
  <c r="B45" i="1"/>
  <c r="B46" i="1"/>
  <c r="B47" i="1"/>
  <c r="B48" i="1"/>
  <c r="B49" i="1"/>
  <c r="B50" i="1"/>
  <c r="B51" i="1"/>
  <c r="B52" i="1"/>
  <c r="B53" i="1"/>
  <c r="B54" i="1"/>
  <c r="B55" i="1"/>
  <c r="B43" i="1"/>
  <c r="C43" i="1" s="1"/>
  <c r="B28" i="2"/>
  <c r="F19" i="2" l="1"/>
  <c r="G19" i="2" s="1"/>
  <c r="F20" i="2"/>
  <c r="G20" i="2" s="1"/>
  <c r="F21" i="2"/>
  <c r="G21" i="2" s="1"/>
  <c r="F22" i="2"/>
  <c r="G22" i="2" s="1"/>
  <c r="F23" i="2"/>
  <c r="G23" i="2" s="1"/>
  <c r="F24" i="2"/>
  <c r="G24" i="2" s="1"/>
  <c r="F11" i="2"/>
  <c r="G11" i="2" s="1"/>
  <c r="F12" i="2"/>
  <c r="G12" i="2" s="1"/>
  <c r="F13" i="2"/>
  <c r="G13" i="2" s="1"/>
  <c r="F14" i="2"/>
  <c r="G14" i="2" s="1"/>
  <c r="F10" i="2"/>
  <c r="G10" i="2" s="1"/>
  <c r="B9" i="1" l="1"/>
  <c r="H58" i="1" l="1"/>
  <c r="F43" i="1"/>
  <c r="G43" i="1" s="1"/>
  <c r="F44" i="1"/>
  <c r="G44" i="1" s="1"/>
  <c r="F45" i="1"/>
  <c r="G45" i="1" s="1"/>
  <c r="F46" i="1"/>
  <c r="G46" i="1" s="1"/>
  <c r="F47" i="1"/>
  <c r="G47" i="1" s="1"/>
  <c r="F48" i="1"/>
  <c r="G48" i="1" s="1"/>
  <c r="F49" i="1"/>
  <c r="G49" i="1" s="1"/>
  <c r="F35" i="1"/>
  <c r="G35" i="1" s="1"/>
  <c r="F36" i="1"/>
  <c r="G36" i="1" s="1"/>
  <c r="F37" i="1"/>
  <c r="G37" i="1" s="1"/>
  <c r="F38" i="1"/>
  <c r="G38" i="1" s="1"/>
  <c r="F39" i="1"/>
  <c r="G39" i="1" s="1"/>
  <c r="F40" i="1"/>
  <c r="G40" i="1" s="1"/>
  <c r="G28" i="1"/>
  <c r="G29" i="1"/>
  <c r="G30" i="1"/>
  <c r="F25" i="1"/>
  <c r="G25" i="1" s="1"/>
  <c r="F26" i="1"/>
  <c r="G26" i="1" s="1"/>
  <c r="F27" i="1"/>
  <c r="G27" i="1" s="1"/>
  <c r="F28" i="1"/>
  <c r="F29" i="1"/>
  <c r="F30" i="1"/>
  <c r="F31" i="1"/>
  <c r="G31" i="1" s="1"/>
  <c r="F32" i="1"/>
  <c r="G32" i="1" s="1"/>
  <c r="B25" i="1"/>
  <c r="C25" i="1" s="1"/>
  <c r="B26" i="1"/>
  <c r="C26" i="1" s="1"/>
  <c r="B27" i="1"/>
  <c r="C27" i="1" s="1"/>
  <c r="B28" i="1"/>
  <c r="C28" i="1" s="1"/>
  <c r="B29" i="1"/>
  <c r="C29" i="1" s="1"/>
  <c r="B30" i="1"/>
  <c r="C30" i="1" s="1"/>
  <c r="B31" i="1"/>
  <c r="C31" i="1" s="1"/>
  <c r="B32" i="1"/>
  <c r="C32" i="1" s="1"/>
  <c r="F17" i="1"/>
  <c r="G17" i="1" s="1"/>
  <c r="F18" i="1"/>
  <c r="G18" i="1" s="1"/>
  <c r="F19" i="1"/>
  <c r="G19" i="1" s="1"/>
  <c r="F20" i="1"/>
  <c r="G20" i="1" s="1"/>
  <c r="F21" i="1"/>
  <c r="G21" i="1" s="1"/>
  <c r="F22" i="1"/>
  <c r="G22" i="1" s="1"/>
  <c r="G10" i="1"/>
  <c r="F9" i="1"/>
  <c r="G9" i="1" s="1"/>
  <c r="F10" i="1"/>
  <c r="F11" i="1"/>
  <c r="G11" i="1" s="1"/>
  <c r="F12" i="1"/>
  <c r="G12" i="1" s="1"/>
  <c r="F13" i="1"/>
  <c r="G13" i="1" s="1"/>
  <c r="F14" i="1"/>
  <c r="G14" i="1" s="1"/>
  <c r="F15" i="1"/>
  <c r="G15" i="1" s="1"/>
  <c r="C15" i="1"/>
  <c r="C9" i="1"/>
  <c r="B10" i="1"/>
  <c r="C10" i="1" s="1"/>
  <c r="B11" i="1"/>
  <c r="C11" i="1" s="1"/>
  <c r="B12" i="1"/>
  <c r="C12" i="1" s="1"/>
  <c r="B13" i="1"/>
  <c r="C13" i="1" s="1"/>
  <c r="B14" i="1"/>
  <c r="C14" i="1" s="1"/>
  <c r="B15" i="1"/>
  <c r="F55" i="1" l="1"/>
  <c r="G55" i="1" s="1"/>
  <c r="F54" i="1"/>
  <c r="G54" i="1" s="1"/>
  <c r="F53" i="1"/>
  <c r="G53" i="1" s="1"/>
  <c r="F52" i="1"/>
  <c r="G52" i="1" s="1"/>
  <c r="F51" i="1"/>
  <c r="G51" i="1" s="1"/>
  <c r="F50" i="1"/>
  <c r="G50" i="1" s="1"/>
  <c r="B40" i="1"/>
  <c r="C40" i="1" s="1"/>
  <c r="B39" i="1"/>
  <c r="C39" i="1" s="1"/>
  <c r="B38" i="1"/>
  <c r="C38" i="1" s="1"/>
  <c r="B37" i="1"/>
  <c r="C37" i="1" s="1"/>
  <c r="B36" i="1"/>
  <c r="C36" i="1" s="1"/>
  <c r="B35" i="1"/>
  <c r="C35" i="1" s="1"/>
  <c r="F34" i="1"/>
  <c r="G34" i="1" s="1"/>
  <c r="B34" i="1"/>
  <c r="C34" i="1" s="1"/>
  <c r="F33" i="1"/>
  <c r="G33" i="1" s="1"/>
  <c r="B33" i="1"/>
  <c r="C33" i="1" s="1"/>
  <c r="B22" i="1"/>
  <c r="C22" i="1" s="1"/>
  <c r="B21" i="1"/>
  <c r="C21" i="1" s="1"/>
  <c r="B20" i="1"/>
  <c r="C20" i="1" s="1"/>
  <c r="B19" i="1"/>
  <c r="C19" i="1" s="1"/>
  <c r="B18" i="1"/>
  <c r="C18" i="1" s="1"/>
  <c r="B17" i="1"/>
  <c r="C17" i="1" s="1"/>
  <c r="F16" i="1"/>
  <c r="G16" i="1" s="1"/>
  <c r="B16" i="1"/>
  <c r="B58" i="1" s="1"/>
  <c r="B19" i="2"/>
  <c r="C19" i="2" s="1"/>
  <c r="B20" i="2"/>
  <c r="C20" i="2" s="1"/>
  <c r="B21" i="2"/>
  <c r="C21" i="2" s="1"/>
  <c r="B22" i="2"/>
  <c r="C22" i="2" s="1"/>
  <c r="B23" i="2"/>
  <c r="C23" i="2" s="1"/>
  <c r="B24" i="2"/>
  <c r="C24" i="2" s="1"/>
  <c r="B25" i="2"/>
  <c r="C25" i="2" s="1"/>
  <c r="B18" i="2"/>
  <c r="C18" i="2" s="1"/>
  <c r="F9" i="2"/>
  <c r="G9" i="2" s="1"/>
  <c r="F18" i="2"/>
  <c r="G18" i="2" s="1"/>
  <c r="F29" i="2"/>
  <c r="G29" i="2" s="1"/>
  <c r="F30" i="2"/>
  <c r="G30" i="2" s="1"/>
  <c r="F31" i="2"/>
  <c r="G31" i="2" s="1"/>
  <c r="F32" i="2"/>
  <c r="G32" i="2" s="1"/>
  <c r="F33" i="2"/>
  <c r="G33" i="2" s="1"/>
  <c r="F28" i="2"/>
  <c r="G28" i="2" s="1"/>
  <c r="F58" i="1" l="1"/>
  <c r="D61" i="1"/>
  <c r="C16" i="1"/>
  <c r="H36" i="2"/>
  <c r="F36" i="2"/>
  <c r="D36" i="2"/>
  <c r="D39" i="2" l="1"/>
  <c r="B61" i="1"/>
  <c r="B10" i="2"/>
  <c r="B11" i="2"/>
  <c r="C11" i="2" s="1"/>
  <c r="B12" i="2"/>
  <c r="C12" i="2" s="1"/>
  <c r="B13" i="2"/>
  <c r="C13" i="2" s="1"/>
  <c r="B14" i="2"/>
  <c r="C14" i="2" s="1"/>
  <c r="B15" i="2"/>
  <c r="C15" i="2" s="1"/>
  <c r="B9" i="2"/>
  <c r="C9" i="2" s="1"/>
  <c r="C10" i="2" l="1"/>
  <c r="B36" i="2"/>
  <c r="B39" i="2" s="1"/>
</calcChain>
</file>

<file path=xl/sharedStrings.xml><?xml version="1.0" encoding="utf-8"?>
<sst xmlns="http://schemas.openxmlformats.org/spreadsheetml/2006/main" count="177" uniqueCount="110">
  <si>
    <t>Einnahmen</t>
  </si>
  <si>
    <t>Posten</t>
  </si>
  <si>
    <t>Netto</t>
  </si>
  <si>
    <t>Brutto</t>
  </si>
  <si>
    <t>Ausgaben</t>
  </si>
  <si>
    <t>Fachschaft</t>
  </si>
  <si>
    <t>7% MwSt (Grillwürste, Tofu, Kinotickets, Menstruationsartikel, Kiosk alles außer Getränke)</t>
  </si>
  <si>
    <t>Sonnengruß</t>
  </si>
  <si>
    <t>Steuer Geldbetrag</t>
  </si>
  <si>
    <t>Pizza</t>
  </si>
  <si>
    <t>Gesamtsaldo</t>
  </si>
  <si>
    <t xml:space="preserve">Differenz: </t>
  </si>
  <si>
    <t>101</t>
  </si>
  <si>
    <t>102</t>
  </si>
  <si>
    <t>103</t>
  </si>
  <si>
    <t>104</t>
  </si>
  <si>
    <t>105</t>
  </si>
  <si>
    <t>106</t>
  </si>
  <si>
    <t>107</t>
  </si>
  <si>
    <t>108</t>
  </si>
  <si>
    <t>109</t>
  </si>
  <si>
    <t>110</t>
  </si>
  <si>
    <t>111</t>
  </si>
  <si>
    <t>112</t>
  </si>
  <si>
    <t>113</t>
  </si>
  <si>
    <t>114</t>
  </si>
  <si>
    <t>115</t>
  </si>
  <si>
    <t>116</t>
  </si>
  <si>
    <t>117</t>
  </si>
  <si>
    <t>118</t>
  </si>
  <si>
    <t>119</t>
  </si>
  <si>
    <t>120</t>
  </si>
  <si>
    <t>121</t>
  </si>
  <si>
    <t>122</t>
  </si>
  <si>
    <t>123</t>
  </si>
  <si>
    <t>124</t>
  </si>
  <si>
    <t>125</t>
  </si>
  <si>
    <t>126</t>
  </si>
  <si>
    <t>127</t>
  </si>
  <si>
    <t>128</t>
  </si>
  <si>
    <t>129</t>
  </si>
  <si>
    <t>130</t>
  </si>
  <si>
    <t>131</t>
  </si>
  <si>
    <t>132</t>
  </si>
  <si>
    <t>133</t>
  </si>
  <si>
    <t>134</t>
  </si>
  <si>
    <t>135</t>
  </si>
  <si>
    <t>101-Anglistik</t>
  </si>
  <si>
    <t>102-Antike Kultu</t>
  </si>
  <si>
    <t>103-BWL</t>
  </si>
  <si>
    <t>104-Biochemie</t>
  </si>
  <si>
    <t>105-Biologie</t>
  </si>
  <si>
    <t>106-Chemie</t>
  </si>
  <si>
    <t>107-Germanistik</t>
  </si>
  <si>
    <t>108-Geschichte</t>
  </si>
  <si>
    <t>109-Informatik</t>
  </si>
  <si>
    <t>110-SPM</t>
  </si>
  <si>
    <t>111-Jiddistik</t>
  </si>
  <si>
    <t>112-Jura</t>
  </si>
  <si>
    <t>113-Kunstgeschi.</t>
  </si>
  <si>
    <t>114-Linguistik</t>
  </si>
  <si>
    <t>115-Literaturüb.</t>
  </si>
  <si>
    <t>116-Mathematik</t>
  </si>
  <si>
    <t>117-MedienKultur</t>
  </si>
  <si>
    <t>118-Medienwissen</t>
  </si>
  <si>
    <t>119-Medizin</t>
  </si>
  <si>
    <t>120-Modern Japan</t>
  </si>
  <si>
    <t>121-Musikwissens</t>
  </si>
  <si>
    <t>122-Pharmazie</t>
  </si>
  <si>
    <t>123-Philosophie</t>
  </si>
  <si>
    <t>124-(Med.)Physik</t>
  </si>
  <si>
    <t>125-Politikwiss.</t>
  </si>
  <si>
    <t>126-Psychologie</t>
  </si>
  <si>
    <t>127-Romanistik</t>
  </si>
  <si>
    <t>128-Sozialwissen</t>
  </si>
  <si>
    <t>129-Toxikologie</t>
  </si>
  <si>
    <t>130-Wirt.chemie</t>
  </si>
  <si>
    <t>131-Zahnmedizin</t>
  </si>
  <si>
    <t>132-InPhyMa</t>
  </si>
  <si>
    <t>133-PPE</t>
  </si>
  <si>
    <t>134-NaWi</t>
  </si>
  <si>
    <t>135-Transkultur.</t>
  </si>
  <si>
    <t>Veranstaltungsbezeichnung</t>
  </si>
  <si>
    <t>Miles von Rewe bis Uni, gemietet von Laura</t>
  </si>
  <si>
    <t>GEMA für Party Raum 22-04 Uhr</t>
  </si>
  <si>
    <t>Zutaten für Pizza (Mehl, Öl, Salz, Belag)</t>
  </si>
  <si>
    <t>Diese Liste ist für euch nicht wichtig, die wird nur für das Drop down Menü in eurer Tabelle genutzt</t>
  </si>
  <si>
    <t xml:space="preserve"> 19% MwSt (Verkauf von Getränken, Partytickets, ESAG-Fahrten, Ersti-Tüten, Kittel, Brillen, Kiosk Getränke)</t>
  </si>
  <si>
    <t>Bei der Netto Differenz solltet ihr auf null kommen. D.h. ihr müsstet ggf. die Brutto Beträge erhöhen (z.B. durch Einnahmen). Denn die Nettobeträge sind die, die ihr in euren Kontensalden seht und das, was auf eurem Konto auch hin und her gebucht wird.</t>
  </si>
  <si>
    <t>0% MwSt. (Mietauto auf privaten Namen, Ebay, Holzkauf beim Förster, ausländische Quittungen)</t>
  </si>
  <si>
    <t>19% MwSt (Erwerb von Geräten, Getränken, Awareness, Deko, Drucksachen, Mietautos auf AStA)</t>
  </si>
  <si>
    <t>0% MwSt. (Automiete auf privaten Namen, Ebay, Holzkauf beim Förster)</t>
  </si>
  <si>
    <t>7% MwSt (Grundnahrungsmittel (auch Kuhmilch), GEMA, Bücher, Museen, Theater, Ausstellungen)</t>
  </si>
  <si>
    <t>10 Kästen Bier</t>
  </si>
  <si>
    <t>7 Kästen Softdrinkts</t>
  </si>
  <si>
    <t>Mietauto</t>
  </si>
  <si>
    <t xml:space="preserve">Frühstück (Brötchen, Belag etc.) </t>
  </si>
  <si>
    <t>Verkauf Grillwürstchen</t>
  </si>
  <si>
    <t>Verkauf Pick Up durch Kiosk</t>
  </si>
  <si>
    <t>Ihr könnt gerne sinnvole Warengruppen zusammenführen</t>
  </si>
  <si>
    <t>Bei der Netto Differenz solltet ihr auf null kommen oder einen kleinen Gewinn generieren (so wie hier im Beispiel). D.h. ihr müsstet ggf. die Brutto Beträge erhöhen (z.B. durch Einnahmen). Denn die Nettobeträge sind die, die ihr in euren Kontensalden seht und das, was auf eurem Konto auch hin und her gebucht wird. Bei Erstifahrten kann jedoch eine Netto Differenz von bis zu -500 € entstehen, da ihr als Fachschaftsrat die Erstifahrt bezuschussen dürft.</t>
  </si>
  <si>
    <t>7% MwSt (Verkauf von Grillwürsten (nur Mediziner), Tofu, Kinotickets, Menstruationsartikel, Kiosk alles außer Getränke)</t>
  </si>
  <si>
    <t>Bitte aus Drop down Menü unter der Zeile Fachschaft auswählen (pink)</t>
  </si>
  <si>
    <t>Bitte alle Brutto Beträge eintragen (steht meist dick und groß auf Rechnungen und ist auch der große Preis auf den Presisschildern) und die Spalte ist hier gelb markiert</t>
  </si>
  <si>
    <t>Ihr könnt gerne sinnvole Warengruppen zusammenführen, siehe Beispiel</t>
  </si>
  <si>
    <t>19% MwSt (Erwerb von Geräten, Getränken, Awareness-Artikeln, Deko, Drucksachen, Miet-Autos auf AStA)</t>
  </si>
  <si>
    <t>0% MwSt. (QV-Mittel: Unterstützung Kanzler, Spenden etc.)</t>
  </si>
  <si>
    <t>Bitte prüft eure Posten (rot) und sortiert sie entsprechend der MwSt ein</t>
  </si>
  <si>
    <t xml:space="preserve">Spende </t>
  </si>
  <si>
    <t>Datum der Veranstaltung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</si>
</sst>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 &quot;€&quot;"/>
  </numFmts>
  <fonts count="2" x14ac:knownFonts="1">
    <font>
      <sz val="11"/>
      <color theme="1"/>
      <name val="Calibri"/>
      <family val="2"/>
      <scheme val="minor"/>
    </font>
    <font>
      <b/>
      <sz val="11"/>
      <color theme="1"/>
      <name val="Calibri"/>
      <family val="2"/>
      <scheme val="minor"/>
    </font>
  </fonts>
  <fills count="8">
    <fill>
      <patternFill patternType="none"/>
    </fill>
    <fill>
      <patternFill patternType="gray125"/>
    </fill>
    <fill>
      <patternFill patternType="solid">
        <fgColor theme="7" tint="0.79998168889431442"/>
        <bgColor indexed="64"/>
      </patternFill>
    </fill>
    <fill>
      <patternFill patternType="solid">
        <fgColor theme="9" tint="0.79998168889431442"/>
        <bgColor indexed="64"/>
      </patternFill>
    </fill>
    <fill>
      <patternFill patternType="solid">
        <fgColor rgb="FFFFFF00"/>
        <bgColor indexed="64"/>
      </patternFill>
    </fill>
    <fill>
      <patternFill patternType="solid">
        <fgColor rgb="FFFF00FF"/>
        <bgColor indexed="64"/>
      </patternFill>
    </fill>
    <fill>
      <patternFill patternType="solid">
        <fgColor theme="4" tint="0.59999389629810485"/>
        <bgColor indexed="64"/>
      </patternFill>
    </fill>
    <fill>
      <patternFill patternType="solid">
        <fgColor rgb="FFFF000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s>
  <cellStyleXfs count="1">
    <xf numFmtId="0" fontId="0" fillId="0" borderId="0"/>
  </cellStyleXfs>
  <cellXfs count="62">
    <xf numFmtId="0" fontId="0" fillId="0" borderId="0" xfId="0"/>
    <xf numFmtId="49" fontId="0" fillId="0" borderId="0" xfId="0" applyNumberFormat="1"/>
    <xf numFmtId="0" fontId="1" fillId="0" borderId="1" xfId="0" applyFont="1" applyBorder="1"/>
    <xf numFmtId="0" fontId="0" fillId="0" borderId="1" xfId="0" applyBorder="1"/>
    <xf numFmtId="0" fontId="1" fillId="4" borderId="1" xfId="0" applyFont="1" applyFill="1" applyBorder="1"/>
    <xf numFmtId="164" fontId="0" fillId="0" borderId="1" xfId="0" applyNumberFormat="1" applyBorder="1"/>
    <xf numFmtId="0" fontId="0" fillId="0" borderId="1" xfId="0" applyBorder="1" applyAlignment="1">
      <alignment wrapText="1"/>
    </xf>
    <xf numFmtId="0" fontId="0" fillId="5" borderId="1" xfId="0" applyFill="1" applyBorder="1"/>
    <xf numFmtId="0" fontId="1" fillId="7" borderId="1" xfId="0" applyFont="1" applyFill="1" applyBorder="1"/>
    <xf numFmtId="0" fontId="1" fillId="0" borderId="4" xfId="0" applyFont="1" applyBorder="1" applyAlignment="1" applyProtection="1">
      <alignment wrapText="1"/>
    </xf>
    <xf numFmtId="0" fontId="1" fillId="0" borderId="5" xfId="0" applyFont="1" applyBorder="1" applyProtection="1"/>
    <xf numFmtId="0" fontId="0" fillId="0" borderId="2" xfId="0" applyFont="1" applyBorder="1" applyAlignment="1" applyProtection="1">
      <alignment horizontal="left"/>
    </xf>
    <xf numFmtId="0" fontId="0" fillId="0" borderId="2" xfId="0" applyBorder="1" applyAlignment="1" applyProtection="1">
      <alignment horizontal="left"/>
    </xf>
    <xf numFmtId="0" fontId="0" fillId="0" borderId="0" xfId="0" applyProtection="1"/>
    <xf numFmtId="0" fontId="1" fillId="0" borderId="1" xfId="0" applyFont="1" applyBorder="1" applyProtection="1"/>
    <xf numFmtId="164" fontId="0" fillId="0" borderId="1" xfId="0" applyNumberFormat="1" applyBorder="1" applyProtection="1"/>
    <xf numFmtId="0" fontId="0" fillId="0" borderId="1" xfId="0" applyBorder="1" applyProtection="1"/>
    <xf numFmtId="164" fontId="0" fillId="0" borderId="1" xfId="0" applyNumberFormat="1" applyFont="1" applyBorder="1" applyProtection="1"/>
    <xf numFmtId="0" fontId="0" fillId="0" borderId="1" xfId="0" applyFill="1" applyBorder="1" applyProtection="1"/>
    <xf numFmtId="0" fontId="1" fillId="0" borderId="1" xfId="0" applyFont="1" applyFill="1" applyBorder="1" applyProtection="1"/>
    <xf numFmtId="0" fontId="1" fillId="6" borderId="1" xfId="0" applyFont="1" applyFill="1" applyBorder="1" applyProtection="1"/>
    <xf numFmtId="164" fontId="0" fillId="6" borderId="1" xfId="0" applyNumberFormat="1" applyFill="1" applyBorder="1" applyProtection="1"/>
    <xf numFmtId="0" fontId="0" fillId="6" borderId="1" xfId="0" applyFill="1" applyBorder="1" applyProtection="1"/>
    <xf numFmtId="0" fontId="0" fillId="0" borderId="1" xfId="0" applyFont="1" applyBorder="1" applyAlignment="1" applyProtection="1">
      <alignment horizontal="left"/>
    </xf>
    <xf numFmtId="0" fontId="0" fillId="0" borderId="1" xfId="0" applyBorder="1" applyAlignment="1" applyProtection="1">
      <alignment horizontal="left"/>
    </xf>
    <xf numFmtId="164" fontId="0" fillId="0" borderId="1" xfId="0" applyNumberFormat="1" applyFont="1" applyBorder="1"/>
    <xf numFmtId="0" fontId="0" fillId="0" borderId="5" xfId="0" applyBorder="1"/>
    <xf numFmtId="0" fontId="0" fillId="0" borderId="0" xfId="0" applyBorder="1"/>
    <xf numFmtId="0" fontId="1" fillId="6" borderId="5" xfId="0" applyFont="1" applyFill="1" applyBorder="1"/>
    <xf numFmtId="164" fontId="0" fillId="6" borderId="5" xfId="0" applyNumberFormat="1" applyFill="1" applyBorder="1"/>
    <xf numFmtId="0" fontId="0" fillId="6" borderId="5" xfId="0" applyFill="1" applyBorder="1"/>
    <xf numFmtId="0" fontId="0" fillId="0" borderId="6" xfId="0" applyBorder="1"/>
    <xf numFmtId="0" fontId="0" fillId="0" borderId="0" xfId="0" applyProtection="1">
      <protection locked="0"/>
    </xf>
    <xf numFmtId="0" fontId="0" fillId="0" borderId="3" xfId="0" applyBorder="1" applyProtection="1">
      <protection locked="0"/>
    </xf>
    <xf numFmtId="0" fontId="0" fillId="5" borderId="1" xfId="0" applyFill="1" applyBorder="1" applyProtection="1">
      <protection locked="0"/>
    </xf>
    <xf numFmtId="0" fontId="1" fillId="0" borderId="1" xfId="0" applyFont="1" applyBorder="1" applyProtection="1">
      <protection locked="0"/>
    </xf>
    <xf numFmtId="0" fontId="0" fillId="0" borderId="1" xfId="0" applyBorder="1" applyProtection="1">
      <protection locked="0"/>
    </xf>
    <xf numFmtId="164" fontId="0" fillId="0" borderId="1" xfId="0" applyNumberFormat="1" applyBorder="1" applyProtection="1">
      <protection locked="0"/>
    </xf>
    <xf numFmtId="0" fontId="1" fillId="0" borderId="1" xfId="0" applyFont="1" applyFill="1" applyBorder="1" applyProtection="1">
      <protection locked="0"/>
    </xf>
    <xf numFmtId="0" fontId="0" fillId="0" borderId="1" xfId="0" applyBorder="1" applyAlignment="1" applyProtection="1">
      <alignment wrapText="1"/>
      <protection locked="0"/>
    </xf>
    <xf numFmtId="0" fontId="1" fillId="7" borderId="1" xfId="0" applyFont="1" applyFill="1" applyBorder="1" applyProtection="1"/>
    <xf numFmtId="0" fontId="1" fillId="4" borderId="1" xfId="0" applyFont="1" applyFill="1" applyBorder="1" applyProtection="1"/>
    <xf numFmtId="0" fontId="0" fillId="0" borderId="3" xfId="0" applyBorder="1" applyProtection="1"/>
    <xf numFmtId="0" fontId="1" fillId="0" borderId="8" xfId="0" applyFont="1" applyBorder="1"/>
    <xf numFmtId="0" fontId="0" fillId="0" borderId="8" xfId="0" applyBorder="1"/>
    <xf numFmtId="0" fontId="0" fillId="0" borderId="7" xfId="0" applyBorder="1"/>
    <xf numFmtId="164" fontId="0" fillId="0" borderId="7" xfId="0" applyNumberFormat="1" applyBorder="1"/>
    <xf numFmtId="0" fontId="1" fillId="0" borderId="8" xfId="0" applyFont="1" applyBorder="1" applyProtection="1">
      <protection locked="0"/>
    </xf>
    <xf numFmtId="0" fontId="0" fillId="0" borderId="8" xfId="0" applyBorder="1" applyProtection="1">
      <protection locked="0"/>
    </xf>
    <xf numFmtId="0" fontId="0" fillId="0" borderId="7" xfId="0" applyBorder="1" applyProtection="1">
      <protection locked="0"/>
    </xf>
    <xf numFmtId="0" fontId="0" fillId="0" borderId="7" xfId="0" applyBorder="1" applyProtection="1"/>
    <xf numFmtId="0" fontId="0" fillId="0" borderId="2" xfId="0" applyBorder="1" applyAlignment="1" applyProtection="1">
      <alignment horizontal="left" wrapText="1"/>
    </xf>
    <xf numFmtId="0" fontId="0" fillId="0" borderId="0" xfId="0" applyBorder="1" applyAlignment="1" applyProtection="1">
      <alignment horizontal="left" wrapText="1"/>
    </xf>
    <xf numFmtId="0" fontId="0" fillId="3" borderId="1" xfId="0" applyFill="1" applyBorder="1" applyAlignment="1" applyProtection="1">
      <alignment horizontal="center" wrapText="1"/>
    </xf>
    <xf numFmtId="0" fontId="0" fillId="2" borderId="1" xfId="0" applyFill="1" applyBorder="1" applyAlignment="1" applyProtection="1">
      <alignment horizontal="center" wrapText="1"/>
    </xf>
    <xf numFmtId="0" fontId="0" fillId="2" borderId="9" xfId="0" applyFill="1" applyBorder="1" applyAlignment="1" applyProtection="1">
      <alignment horizontal="center"/>
    </xf>
    <xf numFmtId="0" fontId="0" fillId="2" borderId="2" xfId="0" applyFill="1" applyBorder="1" applyAlignment="1" applyProtection="1">
      <alignment horizontal="center"/>
    </xf>
    <xf numFmtId="0" fontId="0" fillId="2" borderId="3" xfId="0" applyFill="1" applyBorder="1" applyAlignment="1" applyProtection="1">
      <alignment horizontal="center"/>
    </xf>
    <xf numFmtId="0" fontId="0" fillId="0" borderId="1" xfId="0" applyBorder="1" applyAlignment="1" applyProtection="1">
      <alignment horizontal="left" wrapText="1"/>
    </xf>
    <xf numFmtId="0" fontId="0" fillId="0" borderId="6" xfId="0" applyBorder="1" applyAlignment="1" applyProtection="1">
      <alignment horizontal="left" wrapText="1"/>
    </xf>
    <xf numFmtId="0" fontId="0" fillId="3" borderId="1" xfId="0" applyFill="1" applyBorder="1" applyAlignment="1">
      <alignment horizontal="center" wrapText="1"/>
    </xf>
    <xf numFmtId="0" fontId="0" fillId="2" borderId="1" xfId="0" applyFill="1" applyBorder="1" applyAlignment="1">
      <alignment horizontal="center" wrapText="1"/>
    </xf>
  </cellXfs>
  <cellStyles count="1">
    <cellStyle name="Standard" xfId="0" builtinId="0"/>
  </cellStyles>
  <dxfs count="0"/>
  <tableStyles count="0" defaultTableStyle="TableStyleMedium2" defaultPivotStyle="PivotStyleLight16"/>
  <colors>
    <mruColors>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3"/>
  <sheetViews>
    <sheetView tabSelected="1" workbookViewId="0">
      <selection activeCell="A3" sqref="A3"/>
    </sheetView>
  </sheetViews>
  <sheetFormatPr baseColWidth="10" defaultColWidth="11.5546875" defaultRowHeight="14.4" x14ac:dyDescent="0.3"/>
  <cols>
    <col min="1" max="1" width="24.6640625" style="32" customWidth="1"/>
    <col min="2" max="2" width="13" style="32" customWidth="1"/>
    <col min="3" max="3" width="16.6640625" style="32" customWidth="1"/>
    <col min="4" max="4" width="11.5546875" style="32"/>
    <col min="5" max="5" width="23.33203125" style="32" customWidth="1"/>
    <col min="6" max="6" width="11.5546875" style="32"/>
    <col min="7" max="7" width="16.33203125" style="32" bestFit="1" customWidth="1"/>
    <col min="8" max="16384" width="11.5546875" style="32"/>
  </cols>
  <sheetData>
    <row r="1" spans="1:8" ht="31.2" customHeight="1" x14ac:dyDescent="0.3">
      <c r="A1" s="9" t="s">
        <v>82</v>
      </c>
      <c r="B1" s="10" t="s">
        <v>5</v>
      </c>
      <c r="C1" s="11" t="s">
        <v>102</v>
      </c>
      <c r="D1" s="12"/>
      <c r="E1" s="12"/>
      <c r="F1" s="12"/>
      <c r="G1" s="12"/>
      <c r="H1" s="42"/>
    </row>
    <row r="2" spans="1:8" ht="29.4" customHeight="1" x14ac:dyDescent="0.3">
      <c r="A2" s="33" t="s">
        <v>109</v>
      </c>
      <c r="B2" s="34"/>
      <c r="C2" s="51" t="s">
        <v>103</v>
      </c>
      <c r="D2" s="51"/>
      <c r="E2" s="51"/>
      <c r="F2" s="51"/>
      <c r="G2" s="51"/>
      <c r="H2" s="42"/>
    </row>
    <row r="3" spans="1:8" ht="16.95" customHeight="1" x14ac:dyDescent="0.3">
      <c r="B3" s="36"/>
      <c r="C3" s="16" t="s">
        <v>107</v>
      </c>
      <c r="D3" s="16"/>
      <c r="E3" s="16"/>
      <c r="F3" s="16"/>
      <c r="G3" s="16"/>
      <c r="H3" s="16"/>
    </row>
    <row r="4" spans="1:8" ht="16.95" customHeight="1" x14ac:dyDescent="0.3">
      <c r="B4" s="36"/>
      <c r="C4" s="16" t="s">
        <v>104</v>
      </c>
      <c r="D4" s="16"/>
      <c r="E4" s="16"/>
      <c r="F4" s="16"/>
      <c r="G4" s="16"/>
      <c r="H4" s="16"/>
    </row>
    <row r="5" spans="1:8" x14ac:dyDescent="0.3">
      <c r="A5" s="14" t="s">
        <v>0</v>
      </c>
      <c r="B5" s="14"/>
      <c r="C5" s="14"/>
      <c r="D5" s="14"/>
      <c r="E5" s="14" t="s">
        <v>4</v>
      </c>
      <c r="F5" s="16"/>
      <c r="G5" s="16"/>
      <c r="H5" s="16"/>
    </row>
    <row r="6" spans="1:8" ht="16.95" customHeight="1" x14ac:dyDescent="0.3">
      <c r="A6" s="16"/>
      <c r="B6" s="16"/>
      <c r="C6" s="16"/>
      <c r="D6" s="16"/>
      <c r="E6" s="16"/>
      <c r="F6" s="16"/>
      <c r="G6" s="16"/>
      <c r="H6" s="16"/>
    </row>
    <row r="7" spans="1:8" ht="28.2" customHeight="1" x14ac:dyDescent="0.3">
      <c r="A7" s="53" t="s">
        <v>87</v>
      </c>
      <c r="B7" s="53"/>
      <c r="C7" s="53"/>
      <c r="D7" s="53"/>
      <c r="E7" s="54" t="s">
        <v>105</v>
      </c>
      <c r="F7" s="54"/>
      <c r="G7" s="54"/>
      <c r="H7" s="54"/>
    </row>
    <row r="8" spans="1:8" x14ac:dyDescent="0.3">
      <c r="A8" s="40" t="s">
        <v>1</v>
      </c>
      <c r="B8" s="14" t="s">
        <v>2</v>
      </c>
      <c r="C8" s="14" t="s">
        <v>8</v>
      </c>
      <c r="D8" s="41" t="s">
        <v>3</v>
      </c>
      <c r="E8" s="40" t="s">
        <v>1</v>
      </c>
      <c r="F8" s="14" t="s">
        <v>2</v>
      </c>
      <c r="G8" s="14" t="s">
        <v>8</v>
      </c>
      <c r="H8" s="41" t="s">
        <v>3</v>
      </c>
    </row>
    <row r="9" spans="1:8" x14ac:dyDescent="0.3">
      <c r="A9" s="35"/>
      <c r="B9" s="15">
        <f t="shared" ref="B9:B15" si="0">D9/1.19</f>
        <v>0</v>
      </c>
      <c r="C9" s="15">
        <f t="shared" ref="C9:C15" si="1">D9-B9</f>
        <v>0</v>
      </c>
      <c r="D9" s="38"/>
      <c r="E9" s="38"/>
      <c r="F9" s="15">
        <f t="shared" ref="F9:F15" si="2">H9/1.19</f>
        <v>0</v>
      </c>
      <c r="G9" s="15">
        <f t="shared" ref="G9:G15" si="3">H9-F9</f>
        <v>0</v>
      </c>
      <c r="H9" s="38"/>
    </row>
    <row r="10" spans="1:8" x14ac:dyDescent="0.3">
      <c r="A10" s="35"/>
      <c r="B10" s="15">
        <f t="shared" si="0"/>
        <v>0</v>
      </c>
      <c r="C10" s="15">
        <f t="shared" si="1"/>
        <v>0</v>
      </c>
      <c r="D10" s="38"/>
      <c r="E10" s="38"/>
      <c r="F10" s="15">
        <f t="shared" si="2"/>
        <v>0</v>
      </c>
      <c r="G10" s="15">
        <f t="shared" si="3"/>
        <v>0</v>
      </c>
      <c r="H10" s="38"/>
    </row>
    <row r="11" spans="1:8" x14ac:dyDescent="0.3">
      <c r="A11" s="35"/>
      <c r="B11" s="15">
        <f t="shared" si="0"/>
        <v>0</v>
      </c>
      <c r="C11" s="15">
        <f t="shared" si="1"/>
        <v>0</v>
      </c>
      <c r="D11" s="38"/>
      <c r="E11" s="38"/>
      <c r="F11" s="15">
        <f t="shared" si="2"/>
        <v>0</v>
      </c>
      <c r="G11" s="15">
        <f t="shared" si="3"/>
        <v>0</v>
      </c>
      <c r="H11" s="38"/>
    </row>
    <row r="12" spans="1:8" x14ac:dyDescent="0.3">
      <c r="A12" s="35"/>
      <c r="B12" s="15">
        <f t="shared" si="0"/>
        <v>0</v>
      </c>
      <c r="C12" s="15">
        <f t="shared" si="1"/>
        <v>0</v>
      </c>
      <c r="D12" s="38"/>
      <c r="E12" s="38"/>
      <c r="F12" s="15">
        <f t="shared" si="2"/>
        <v>0</v>
      </c>
      <c r="G12" s="15">
        <f t="shared" si="3"/>
        <v>0</v>
      </c>
      <c r="H12" s="38"/>
    </row>
    <row r="13" spans="1:8" x14ac:dyDescent="0.3">
      <c r="A13" s="35"/>
      <c r="B13" s="15">
        <f t="shared" si="0"/>
        <v>0</v>
      </c>
      <c r="C13" s="15">
        <f t="shared" si="1"/>
        <v>0</v>
      </c>
      <c r="D13" s="38"/>
      <c r="E13" s="38"/>
      <c r="F13" s="15">
        <f t="shared" si="2"/>
        <v>0</v>
      </c>
      <c r="G13" s="15">
        <f t="shared" si="3"/>
        <v>0</v>
      </c>
      <c r="H13" s="38"/>
    </row>
    <row r="14" spans="1:8" x14ac:dyDescent="0.3">
      <c r="A14" s="35"/>
      <c r="B14" s="15">
        <f t="shared" si="0"/>
        <v>0</v>
      </c>
      <c r="C14" s="15">
        <f t="shared" si="1"/>
        <v>0</v>
      </c>
      <c r="D14" s="38"/>
      <c r="E14" s="38"/>
      <c r="F14" s="15">
        <f t="shared" si="2"/>
        <v>0</v>
      </c>
      <c r="G14" s="15">
        <f t="shared" si="3"/>
        <v>0</v>
      </c>
      <c r="H14" s="38"/>
    </row>
    <row r="15" spans="1:8" x14ac:dyDescent="0.3">
      <c r="A15" s="35"/>
      <c r="B15" s="15">
        <f t="shared" si="0"/>
        <v>0</v>
      </c>
      <c r="C15" s="15">
        <f t="shared" si="1"/>
        <v>0</v>
      </c>
      <c r="D15" s="38"/>
      <c r="E15" s="38"/>
      <c r="F15" s="15">
        <f t="shared" si="2"/>
        <v>0</v>
      </c>
      <c r="G15" s="15">
        <f t="shared" si="3"/>
        <v>0</v>
      </c>
      <c r="H15" s="38"/>
    </row>
    <row r="16" spans="1:8" x14ac:dyDescent="0.3">
      <c r="A16" s="36"/>
      <c r="B16" s="15">
        <f>D16/1.19</f>
        <v>0</v>
      </c>
      <c r="C16" s="15">
        <f>D16-B16</f>
        <v>0</v>
      </c>
      <c r="D16" s="37"/>
      <c r="E16" s="36"/>
      <c r="F16" s="15">
        <f>H16/1.19</f>
        <v>0</v>
      </c>
      <c r="G16" s="15">
        <f>H16-F16</f>
        <v>0</v>
      </c>
      <c r="H16" s="37"/>
    </row>
    <row r="17" spans="1:8" x14ac:dyDescent="0.3">
      <c r="A17" s="36"/>
      <c r="B17" s="15">
        <f t="shared" ref="B17:B22" si="4">D17/1.19</f>
        <v>0</v>
      </c>
      <c r="C17" s="15">
        <f t="shared" ref="C17:C22" si="5">D17-B17</f>
        <v>0</v>
      </c>
      <c r="D17" s="37"/>
      <c r="E17" s="36"/>
      <c r="F17" s="15">
        <f t="shared" ref="F17:F22" si="6">H17/1.19</f>
        <v>0</v>
      </c>
      <c r="G17" s="15">
        <f t="shared" ref="G17:G22" si="7">H17-F17</f>
        <v>0</v>
      </c>
      <c r="H17" s="37"/>
    </row>
    <row r="18" spans="1:8" x14ac:dyDescent="0.3">
      <c r="A18" s="36"/>
      <c r="B18" s="15">
        <f t="shared" si="4"/>
        <v>0</v>
      </c>
      <c r="C18" s="15">
        <f t="shared" si="5"/>
        <v>0</v>
      </c>
      <c r="D18" s="37"/>
      <c r="E18" s="36"/>
      <c r="F18" s="15">
        <f t="shared" si="6"/>
        <v>0</v>
      </c>
      <c r="G18" s="15">
        <f t="shared" si="7"/>
        <v>0</v>
      </c>
      <c r="H18" s="37"/>
    </row>
    <row r="19" spans="1:8" x14ac:dyDescent="0.3">
      <c r="A19" s="36"/>
      <c r="B19" s="15">
        <f t="shared" si="4"/>
        <v>0</v>
      </c>
      <c r="C19" s="15">
        <f t="shared" si="5"/>
        <v>0</v>
      </c>
      <c r="D19" s="37"/>
      <c r="E19" s="36"/>
      <c r="F19" s="15">
        <f t="shared" si="6"/>
        <v>0</v>
      </c>
      <c r="G19" s="15">
        <f t="shared" si="7"/>
        <v>0</v>
      </c>
      <c r="H19" s="37"/>
    </row>
    <row r="20" spans="1:8" x14ac:dyDescent="0.3">
      <c r="A20" s="36"/>
      <c r="B20" s="15">
        <f t="shared" si="4"/>
        <v>0</v>
      </c>
      <c r="C20" s="15">
        <f t="shared" si="5"/>
        <v>0</v>
      </c>
      <c r="D20" s="37"/>
      <c r="E20" s="36"/>
      <c r="F20" s="15">
        <f t="shared" si="6"/>
        <v>0</v>
      </c>
      <c r="G20" s="15">
        <f t="shared" si="7"/>
        <v>0</v>
      </c>
      <c r="H20" s="37"/>
    </row>
    <row r="21" spans="1:8" x14ac:dyDescent="0.3">
      <c r="A21" s="36"/>
      <c r="B21" s="15">
        <f t="shared" si="4"/>
        <v>0</v>
      </c>
      <c r="C21" s="15">
        <f t="shared" si="5"/>
        <v>0</v>
      </c>
      <c r="D21" s="37"/>
      <c r="E21" s="36"/>
      <c r="F21" s="15">
        <f t="shared" si="6"/>
        <v>0</v>
      </c>
      <c r="G21" s="15">
        <f t="shared" si="7"/>
        <v>0</v>
      </c>
      <c r="H21" s="37"/>
    </row>
    <row r="22" spans="1:8" ht="15" customHeight="1" x14ac:dyDescent="0.3">
      <c r="A22" s="36"/>
      <c r="B22" s="15">
        <f t="shared" si="4"/>
        <v>0</v>
      </c>
      <c r="C22" s="15">
        <f t="shared" si="5"/>
        <v>0</v>
      </c>
      <c r="D22" s="37"/>
      <c r="E22" s="36"/>
      <c r="F22" s="15">
        <f t="shared" si="6"/>
        <v>0</v>
      </c>
      <c r="G22" s="15">
        <f t="shared" si="7"/>
        <v>0</v>
      </c>
      <c r="H22" s="37"/>
    </row>
    <row r="23" spans="1:8" ht="28.95" customHeight="1" x14ac:dyDescent="0.3">
      <c r="A23" s="53" t="s">
        <v>6</v>
      </c>
      <c r="B23" s="53"/>
      <c r="C23" s="53"/>
      <c r="D23" s="53"/>
      <c r="E23" s="54" t="s">
        <v>92</v>
      </c>
      <c r="F23" s="54"/>
      <c r="G23" s="54"/>
      <c r="H23" s="54"/>
    </row>
    <row r="24" spans="1:8" x14ac:dyDescent="0.3">
      <c r="A24" s="40" t="s">
        <v>1</v>
      </c>
      <c r="B24" s="14" t="s">
        <v>2</v>
      </c>
      <c r="C24" s="14" t="s">
        <v>8</v>
      </c>
      <c r="D24" s="41" t="s">
        <v>3</v>
      </c>
      <c r="E24" s="40" t="s">
        <v>1</v>
      </c>
      <c r="F24" s="14" t="s">
        <v>2</v>
      </c>
      <c r="G24" s="14" t="s">
        <v>8</v>
      </c>
      <c r="H24" s="41" t="s">
        <v>3</v>
      </c>
    </row>
    <row r="25" spans="1:8" x14ac:dyDescent="0.3">
      <c r="A25" s="35"/>
      <c r="B25" s="15">
        <f t="shared" ref="B25:B32" si="8">D25/1.07</f>
        <v>0</v>
      </c>
      <c r="C25" s="15">
        <f t="shared" ref="C25:C32" si="9">D25-B25</f>
        <v>0</v>
      </c>
      <c r="D25" s="38"/>
      <c r="E25" s="38"/>
      <c r="F25" s="15">
        <f t="shared" ref="F25:F32" si="10">H25/1.07</f>
        <v>0</v>
      </c>
      <c r="G25" s="15">
        <f t="shared" ref="G25:G32" si="11">H25-F25</f>
        <v>0</v>
      </c>
      <c r="H25" s="38"/>
    </row>
    <row r="26" spans="1:8" x14ac:dyDescent="0.3">
      <c r="A26" s="35"/>
      <c r="B26" s="15">
        <f t="shared" si="8"/>
        <v>0</v>
      </c>
      <c r="C26" s="15">
        <f t="shared" si="9"/>
        <v>0</v>
      </c>
      <c r="D26" s="38"/>
      <c r="E26" s="38"/>
      <c r="F26" s="15">
        <f t="shared" si="10"/>
        <v>0</v>
      </c>
      <c r="G26" s="15">
        <f t="shared" si="11"/>
        <v>0</v>
      </c>
      <c r="H26" s="38"/>
    </row>
    <row r="27" spans="1:8" x14ac:dyDescent="0.3">
      <c r="A27" s="35"/>
      <c r="B27" s="15">
        <f t="shared" si="8"/>
        <v>0</v>
      </c>
      <c r="C27" s="15">
        <f t="shared" si="9"/>
        <v>0</v>
      </c>
      <c r="D27" s="38"/>
      <c r="E27" s="38"/>
      <c r="F27" s="15">
        <f t="shared" si="10"/>
        <v>0</v>
      </c>
      <c r="G27" s="15">
        <f t="shared" si="11"/>
        <v>0</v>
      </c>
      <c r="H27" s="38"/>
    </row>
    <row r="28" spans="1:8" x14ac:dyDescent="0.3">
      <c r="A28" s="35"/>
      <c r="B28" s="15">
        <f t="shared" si="8"/>
        <v>0</v>
      </c>
      <c r="C28" s="15">
        <f t="shared" si="9"/>
        <v>0</v>
      </c>
      <c r="D28" s="38"/>
      <c r="E28" s="38"/>
      <c r="F28" s="15">
        <f t="shared" si="10"/>
        <v>0</v>
      </c>
      <c r="G28" s="15">
        <f t="shared" si="11"/>
        <v>0</v>
      </c>
      <c r="H28" s="38"/>
    </row>
    <row r="29" spans="1:8" x14ac:dyDescent="0.3">
      <c r="A29" s="35"/>
      <c r="B29" s="15">
        <f t="shared" si="8"/>
        <v>0</v>
      </c>
      <c r="C29" s="15">
        <f t="shared" si="9"/>
        <v>0</v>
      </c>
      <c r="D29" s="38"/>
      <c r="E29" s="38"/>
      <c r="F29" s="15">
        <f t="shared" si="10"/>
        <v>0</v>
      </c>
      <c r="G29" s="15">
        <f t="shared" si="11"/>
        <v>0</v>
      </c>
      <c r="H29" s="38"/>
    </row>
    <row r="30" spans="1:8" x14ac:dyDescent="0.3">
      <c r="A30" s="35"/>
      <c r="B30" s="15">
        <f t="shared" si="8"/>
        <v>0</v>
      </c>
      <c r="C30" s="15">
        <f t="shared" si="9"/>
        <v>0</v>
      </c>
      <c r="D30" s="38"/>
      <c r="E30" s="38"/>
      <c r="F30" s="15">
        <f t="shared" si="10"/>
        <v>0</v>
      </c>
      <c r="G30" s="15">
        <f t="shared" si="11"/>
        <v>0</v>
      </c>
      <c r="H30" s="38"/>
    </row>
    <row r="31" spans="1:8" x14ac:dyDescent="0.3">
      <c r="A31" s="35"/>
      <c r="B31" s="15">
        <f t="shared" si="8"/>
        <v>0</v>
      </c>
      <c r="C31" s="15">
        <f t="shared" si="9"/>
        <v>0</v>
      </c>
      <c r="D31" s="38"/>
      <c r="E31" s="38"/>
      <c r="F31" s="15">
        <f t="shared" si="10"/>
        <v>0</v>
      </c>
      <c r="G31" s="15">
        <f t="shared" si="11"/>
        <v>0</v>
      </c>
      <c r="H31" s="38"/>
    </row>
    <row r="32" spans="1:8" x14ac:dyDescent="0.3">
      <c r="A32" s="35"/>
      <c r="B32" s="15">
        <f t="shared" si="8"/>
        <v>0</v>
      </c>
      <c r="C32" s="15">
        <f t="shared" si="9"/>
        <v>0</v>
      </c>
      <c r="D32" s="38"/>
      <c r="E32" s="38"/>
      <c r="F32" s="15">
        <f t="shared" si="10"/>
        <v>0</v>
      </c>
      <c r="G32" s="15">
        <f t="shared" si="11"/>
        <v>0</v>
      </c>
      <c r="H32" s="38"/>
    </row>
    <row r="33" spans="1:8" x14ac:dyDescent="0.3">
      <c r="A33" s="39"/>
      <c r="B33" s="15">
        <f>D33/1.07</f>
        <v>0</v>
      </c>
      <c r="C33" s="15">
        <f>D33-B33</f>
        <v>0</v>
      </c>
      <c r="D33" s="37"/>
      <c r="E33" s="39"/>
      <c r="F33" s="15">
        <f>H33/1.07</f>
        <v>0</v>
      </c>
      <c r="G33" s="15">
        <f>H33-F33</f>
        <v>0</v>
      </c>
      <c r="H33" s="37"/>
    </row>
    <row r="34" spans="1:8" x14ac:dyDescent="0.3">
      <c r="A34" s="36"/>
      <c r="B34" s="15">
        <f t="shared" ref="B34:B40" si="12">D34/1.07</f>
        <v>0</v>
      </c>
      <c r="C34" s="15">
        <f t="shared" ref="C34:C40" si="13">D34-B34</f>
        <v>0</v>
      </c>
      <c r="D34" s="37"/>
      <c r="E34" s="39"/>
      <c r="F34" s="15">
        <f>H34/1.07</f>
        <v>0</v>
      </c>
      <c r="G34" s="15">
        <f>H34-F34</f>
        <v>0</v>
      </c>
      <c r="H34" s="37"/>
    </row>
    <row r="35" spans="1:8" x14ac:dyDescent="0.3">
      <c r="A35" s="36"/>
      <c r="B35" s="15">
        <f t="shared" si="12"/>
        <v>0</v>
      </c>
      <c r="C35" s="15">
        <f t="shared" si="13"/>
        <v>0</v>
      </c>
      <c r="D35" s="37"/>
      <c r="E35" s="36"/>
      <c r="F35" s="15">
        <f t="shared" ref="F35:F40" si="14">H35/1.07</f>
        <v>0</v>
      </c>
      <c r="G35" s="15">
        <f t="shared" ref="G35:G40" si="15">H35-F35</f>
        <v>0</v>
      </c>
      <c r="H35" s="37"/>
    </row>
    <row r="36" spans="1:8" x14ac:dyDescent="0.3">
      <c r="A36" s="36"/>
      <c r="B36" s="15">
        <f t="shared" si="12"/>
        <v>0</v>
      </c>
      <c r="C36" s="15">
        <f t="shared" si="13"/>
        <v>0</v>
      </c>
      <c r="D36" s="37"/>
      <c r="E36" s="36"/>
      <c r="F36" s="15">
        <f t="shared" si="14"/>
        <v>0</v>
      </c>
      <c r="G36" s="15">
        <f t="shared" si="15"/>
        <v>0</v>
      </c>
      <c r="H36" s="37"/>
    </row>
    <row r="37" spans="1:8" x14ac:dyDescent="0.3">
      <c r="A37" s="36"/>
      <c r="B37" s="15">
        <f t="shared" si="12"/>
        <v>0</v>
      </c>
      <c r="C37" s="15">
        <f t="shared" si="13"/>
        <v>0</v>
      </c>
      <c r="D37" s="37"/>
      <c r="E37" s="36"/>
      <c r="F37" s="15">
        <f t="shared" si="14"/>
        <v>0</v>
      </c>
      <c r="G37" s="15">
        <f t="shared" si="15"/>
        <v>0</v>
      </c>
      <c r="H37" s="37"/>
    </row>
    <row r="38" spans="1:8" x14ac:dyDescent="0.3">
      <c r="A38" s="36"/>
      <c r="B38" s="15">
        <f t="shared" si="12"/>
        <v>0</v>
      </c>
      <c r="C38" s="15">
        <f t="shared" si="13"/>
        <v>0</v>
      </c>
      <c r="D38" s="37"/>
      <c r="E38" s="36"/>
      <c r="F38" s="15">
        <f t="shared" si="14"/>
        <v>0</v>
      </c>
      <c r="G38" s="15">
        <f t="shared" si="15"/>
        <v>0</v>
      </c>
      <c r="H38" s="37"/>
    </row>
    <row r="39" spans="1:8" x14ac:dyDescent="0.3">
      <c r="A39" s="36"/>
      <c r="B39" s="15">
        <f t="shared" si="12"/>
        <v>0</v>
      </c>
      <c r="C39" s="15">
        <f t="shared" si="13"/>
        <v>0</v>
      </c>
      <c r="D39" s="37"/>
      <c r="E39" s="36"/>
      <c r="F39" s="15">
        <f t="shared" si="14"/>
        <v>0</v>
      </c>
      <c r="G39" s="15">
        <f t="shared" si="15"/>
        <v>0</v>
      </c>
      <c r="H39" s="37"/>
    </row>
    <row r="40" spans="1:8" x14ac:dyDescent="0.3">
      <c r="A40" s="36"/>
      <c r="B40" s="15">
        <f t="shared" si="12"/>
        <v>0</v>
      </c>
      <c r="C40" s="15">
        <f t="shared" si="13"/>
        <v>0</v>
      </c>
      <c r="D40" s="37"/>
      <c r="E40" s="36"/>
      <c r="F40" s="15">
        <f t="shared" si="14"/>
        <v>0</v>
      </c>
      <c r="G40" s="15">
        <f t="shared" si="15"/>
        <v>0</v>
      </c>
      <c r="H40" s="37"/>
    </row>
    <row r="41" spans="1:8" ht="26.4" customHeight="1" x14ac:dyDescent="0.3">
      <c r="A41" s="55" t="s">
        <v>106</v>
      </c>
      <c r="B41" s="56"/>
      <c r="C41" s="56"/>
      <c r="D41" s="57"/>
      <c r="E41" s="54" t="s">
        <v>91</v>
      </c>
      <c r="F41" s="54"/>
      <c r="G41" s="54"/>
      <c r="H41" s="54"/>
    </row>
    <row r="42" spans="1:8" x14ac:dyDescent="0.3">
      <c r="A42" s="40" t="s">
        <v>1</v>
      </c>
      <c r="B42" s="14" t="s">
        <v>2</v>
      </c>
      <c r="C42" s="14" t="s">
        <v>8</v>
      </c>
      <c r="D42" s="41" t="s">
        <v>3</v>
      </c>
      <c r="E42" s="40" t="s">
        <v>1</v>
      </c>
      <c r="F42" s="14" t="s">
        <v>2</v>
      </c>
      <c r="G42" s="14" t="s">
        <v>8</v>
      </c>
      <c r="H42" s="41" t="s">
        <v>3</v>
      </c>
    </row>
    <row r="43" spans="1:8" x14ac:dyDescent="0.3">
      <c r="A43" s="36"/>
      <c r="B43" s="15">
        <f>D43</f>
        <v>0</v>
      </c>
      <c r="C43" s="15">
        <f>D43-B43</f>
        <v>0</v>
      </c>
      <c r="D43" s="37">
        <v>0</v>
      </c>
      <c r="E43" s="35"/>
      <c r="F43" s="15">
        <f t="shared" ref="F43:F49" si="16">H43</f>
        <v>0</v>
      </c>
      <c r="G43" s="15">
        <f t="shared" ref="G43:G49" si="17">H43-F43</f>
        <v>0</v>
      </c>
      <c r="H43" s="38"/>
    </row>
    <row r="44" spans="1:8" x14ac:dyDescent="0.3">
      <c r="A44" s="36"/>
      <c r="B44" s="15">
        <f t="shared" ref="B44:B55" si="18">D44</f>
        <v>0</v>
      </c>
      <c r="C44" s="15">
        <f t="shared" ref="C44:C55" si="19">D44-B44</f>
        <v>0</v>
      </c>
      <c r="D44" s="37">
        <v>0</v>
      </c>
      <c r="E44" s="35"/>
      <c r="F44" s="15">
        <f t="shared" si="16"/>
        <v>0</v>
      </c>
      <c r="G44" s="15">
        <f t="shared" si="17"/>
        <v>0</v>
      </c>
      <c r="H44" s="38"/>
    </row>
    <row r="45" spans="1:8" x14ac:dyDescent="0.3">
      <c r="A45" s="36"/>
      <c r="B45" s="15">
        <f t="shared" si="18"/>
        <v>0</v>
      </c>
      <c r="C45" s="15">
        <f t="shared" si="19"/>
        <v>0</v>
      </c>
      <c r="D45" s="37">
        <v>0</v>
      </c>
      <c r="E45" s="35"/>
      <c r="F45" s="15">
        <f t="shared" si="16"/>
        <v>0</v>
      </c>
      <c r="G45" s="15">
        <f t="shared" si="17"/>
        <v>0</v>
      </c>
      <c r="H45" s="38"/>
    </row>
    <row r="46" spans="1:8" x14ac:dyDescent="0.3">
      <c r="A46" s="36"/>
      <c r="B46" s="15">
        <f t="shared" si="18"/>
        <v>0</v>
      </c>
      <c r="C46" s="15">
        <f t="shared" si="19"/>
        <v>0</v>
      </c>
      <c r="D46" s="37">
        <v>0</v>
      </c>
      <c r="E46" s="35"/>
      <c r="F46" s="15">
        <f t="shared" si="16"/>
        <v>0</v>
      </c>
      <c r="G46" s="15">
        <f t="shared" si="17"/>
        <v>0</v>
      </c>
      <c r="H46" s="38"/>
    </row>
    <row r="47" spans="1:8" x14ac:dyDescent="0.3">
      <c r="A47" s="36"/>
      <c r="B47" s="15">
        <f t="shared" si="18"/>
        <v>0</v>
      </c>
      <c r="C47" s="15">
        <f t="shared" si="19"/>
        <v>0</v>
      </c>
      <c r="D47" s="37">
        <v>0</v>
      </c>
      <c r="E47" s="35"/>
      <c r="F47" s="15">
        <f t="shared" si="16"/>
        <v>0</v>
      </c>
      <c r="G47" s="15">
        <f t="shared" si="17"/>
        <v>0</v>
      </c>
      <c r="H47" s="38"/>
    </row>
    <row r="48" spans="1:8" x14ac:dyDescent="0.3">
      <c r="A48" s="36"/>
      <c r="B48" s="15">
        <f t="shared" si="18"/>
        <v>0</v>
      </c>
      <c r="C48" s="15">
        <f t="shared" si="19"/>
        <v>0</v>
      </c>
      <c r="D48" s="37">
        <v>0</v>
      </c>
      <c r="E48" s="35"/>
      <c r="F48" s="15">
        <f t="shared" si="16"/>
        <v>0</v>
      </c>
      <c r="G48" s="15">
        <f t="shared" si="17"/>
        <v>0</v>
      </c>
      <c r="H48" s="38"/>
    </row>
    <row r="49" spans="1:8" x14ac:dyDescent="0.3">
      <c r="A49" s="36"/>
      <c r="B49" s="15">
        <f t="shared" si="18"/>
        <v>0</v>
      </c>
      <c r="C49" s="15">
        <f t="shared" si="19"/>
        <v>0</v>
      </c>
      <c r="D49" s="37">
        <v>0</v>
      </c>
      <c r="E49" s="35"/>
      <c r="F49" s="15">
        <f t="shared" si="16"/>
        <v>0</v>
      </c>
      <c r="G49" s="15">
        <f t="shared" si="17"/>
        <v>0</v>
      </c>
      <c r="H49" s="38"/>
    </row>
    <row r="50" spans="1:8" x14ac:dyDescent="0.3">
      <c r="A50" s="36"/>
      <c r="B50" s="15">
        <f t="shared" si="18"/>
        <v>0</v>
      </c>
      <c r="C50" s="15">
        <f t="shared" si="19"/>
        <v>0</v>
      </c>
      <c r="D50" s="37">
        <v>0</v>
      </c>
      <c r="E50" s="39"/>
      <c r="F50" s="15">
        <f>H50</f>
        <v>0</v>
      </c>
      <c r="G50" s="15">
        <f>H50-F50</f>
        <v>0</v>
      </c>
      <c r="H50" s="37"/>
    </row>
    <row r="51" spans="1:8" x14ac:dyDescent="0.3">
      <c r="A51" s="36"/>
      <c r="B51" s="15">
        <f t="shared" si="18"/>
        <v>0</v>
      </c>
      <c r="C51" s="15">
        <f t="shared" si="19"/>
        <v>0</v>
      </c>
      <c r="D51" s="37">
        <v>0</v>
      </c>
      <c r="E51" s="36"/>
      <c r="F51" s="15">
        <f t="shared" ref="F51:F55" si="20">H51</f>
        <v>0</v>
      </c>
      <c r="G51" s="15">
        <f t="shared" ref="G51:G55" si="21">H51-F51</f>
        <v>0</v>
      </c>
      <c r="H51" s="37"/>
    </row>
    <row r="52" spans="1:8" x14ac:dyDescent="0.3">
      <c r="A52" s="36"/>
      <c r="B52" s="15">
        <f t="shared" si="18"/>
        <v>0</v>
      </c>
      <c r="C52" s="15">
        <f t="shared" si="19"/>
        <v>0</v>
      </c>
      <c r="D52" s="37">
        <v>0</v>
      </c>
      <c r="E52" s="36"/>
      <c r="F52" s="15">
        <f t="shared" si="20"/>
        <v>0</v>
      </c>
      <c r="G52" s="15">
        <f t="shared" si="21"/>
        <v>0</v>
      </c>
      <c r="H52" s="37"/>
    </row>
    <row r="53" spans="1:8" x14ac:dyDescent="0.3">
      <c r="A53" s="36"/>
      <c r="B53" s="15">
        <f t="shared" si="18"/>
        <v>0</v>
      </c>
      <c r="C53" s="15">
        <f t="shared" si="19"/>
        <v>0</v>
      </c>
      <c r="D53" s="37">
        <v>0</v>
      </c>
      <c r="E53" s="36"/>
      <c r="F53" s="15">
        <f t="shared" si="20"/>
        <v>0</v>
      </c>
      <c r="G53" s="15">
        <f t="shared" si="21"/>
        <v>0</v>
      </c>
      <c r="H53" s="37"/>
    </row>
    <row r="54" spans="1:8" x14ac:dyDescent="0.3">
      <c r="A54" s="36"/>
      <c r="B54" s="15">
        <f t="shared" si="18"/>
        <v>0</v>
      </c>
      <c r="C54" s="15">
        <f t="shared" si="19"/>
        <v>0</v>
      </c>
      <c r="D54" s="37">
        <v>0</v>
      </c>
      <c r="E54" s="36"/>
      <c r="F54" s="15">
        <f t="shared" si="20"/>
        <v>0</v>
      </c>
      <c r="G54" s="15">
        <f t="shared" si="21"/>
        <v>0</v>
      </c>
      <c r="H54" s="37"/>
    </row>
    <row r="55" spans="1:8" x14ac:dyDescent="0.3">
      <c r="A55" s="36"/>
      <c r="B55" s="15">
        <f t="shared" si="18"/>
        <v>0</v>
      </c>
      <c r="C55" s="15">
        <f t="shared" si="19"/>
        <v>0</v>
      </c>
      <c r="D55" s="37">
        <v>0</v>
      </c>
      <c r="E55" s="36"/>
      <c r="F55" s="15">
        <f t="shared" si="20"/>
        <v>0</v>
      </c>
      <c r="G55" s="15">
        <f t="shared" si="21"/>
        <v>0</v>
      </c>
      <c r="H55" s="37"/>
    </row>
    <row r="56" spans="1:8" ht="15" thickBot="1" x14ac:dyDescent="0.35">
      <c r="A56" s="50"/>
      <c r="B56" s="50"/>
      <c r="C56" s="50"/>
      <c r="D56" s="50"/>
      <c r="E56" s="49"/>
      <c r="F56" s="49"/>
      <c r="G56" s="49"/>
      <c r="H56" s="49"/>
    </row>
    <row r="57" spans="1:8" x14ac:dyDescent="0.3">
      <c r="A57" s="47" t="s">
        <v>0</v>
      </c>
      <c r="B57" s="48"/>
      <c r="C57" s="48"/>
      <c r="D57" s="48"/>
      <c r="E57" s="47" t="s">
        <v>4</v>
      </c>
      <c r="F57" s="48"/>
      <c r="G57" s="48"/>
      <c r="H57" s="48"/>
    </row>
    <row r="58" spans="1:8" x14ac:dyDescent="0.3">
      <c r="A58" s="14" t="s">
        <v>10</v>
      </c>
      <c r="B58" s="17">
        <f>SUM(B9:B22,B25:B40)</f>
        <v>0</v>
      </c>
      <c r="C58" s="14"/>
      <c r="D58" s="17">
        <f>SUM(D9:D22,D25:D40,D43:D55)</f>
        <v>0</v>
      </c>
      <c r="E58" s="14" t="s">
        <v>10</v>
      </c>
      <c r="F58" s="17">
        <f>SUM(F9:F22,F25:F40,F43:F55)</f>
        <v>0</v>
      </c>
      <c r="G58" s="14"/>
      <c r="H58" s="17">
        <f>SUM(H9:H22,H25:H40,H43:H55)</f>
        <v>0</v>
      </c>
    </row>
    <row r="59" spans="1:8" x14ac:dyDescent="0.3">
      <c r="A59" s="16"/>
      <c r="B59" s="16"/>
      <c r="C59" s="16"/>
      <c r="D59" s="16"/>
      <c r="E59" s="16"/>
      <c r="F59" s="16"/>
      <c r="G59" s="16"/>
      <c r="H59" s="16"/>
    </row>
    <row r="60" spans="1:8" x14ac:dyDescent="0.3">
      <c r="A60" s="18"/>
      <c r="B60" s="19" t="s">
        <v>2</v>
      </c>
      <c r="C60" s="19"/>
      <c r="D60" s="19" t="s">
        <v>3</v>
      </c>
      <c r="E60" s="16"/>
      <c r="F60" s="16"/>
      <c r="G60" s="16"/>
      <c r="H60" s="16"/>
    </row>
    <row r="61" spans="1:8" x14ac:dyDescent="0.3">
      <c r="A61" s="20" t="s">
        <v>11</v>
      </c>
      <c r="B61" s="21">
        <f>B58-F58</f>
        <v>0</v>
      </c>
      <c r="C61" s="22"/>
      <c r="D61" s="21">
        <f>D58-H58</f>
        <v>0</v>
      </c>
      <c r="E61" s="16"/>
      <c r="F61" s="16"/>
      <c r="G61" s="16"/>
      <c r="H61" s="16"/>
    </row>
    <row r="62" spans="1:8" x14ac:dyDescent="0.3">
      <c r="A62" s="13"/>
      <c r="B62" s="13"/>
      <c r="C62" s="13"/>
      <c r="D62" s="13"/>
      <c r="E62" s="13"/>
      <c r="F62" s="13"/>
      <c r="G62" s="13"/>
      <c r="H62" s="13"/>
    </row>
    <row r="63" spans="1:8" ht="44.4" customHeight="1" x14ac:dyDescent="0.3">
      <c r="A63" s="52" t="s">
        <v>88</v>
      </c>
      <c r="B63" s="52"/>
      <c r="C63" s="52"/>
      <c r="D63" s="52"/>
      <c r="E63" s="52"/>
      <c r="F63" s="13"/>
      <c r="G63" s="13"/>
      <c r="H63" s="13"/>
    </row>
  </sheetData>
  <sheetProtection algorithmName="SHA-512" hashValue="XAUO7L8D5mLAsGNwJX2Kk7CKFYZsA8uuq3qj3oWCl+1VuMyQsm2zXb6vd90tSrSWfvZoyNFdDuLfRkD9tuFC2Q==" saltValue="LJfPAtrpAjdZ5xKun4XC6w==" spinCount="100000" sheet="1" selectLockedCells="1"/>
  <customSheetViews>
    <customSheetView guid="{89762F36-527A-44B2-A082-7DA1F0F2084B}" showPageBreaks="1">
      <selection activeCell="G8" sqref="A6:H54"/>
      <pageMargins left="0.7" right="0.7" top="0.78740157499999996" bottom="0.78740157499999996" header="0.3" footer="0.3"/>
      <pageSetup paperSize="9" orientation="landscape" horizontalDpi="1200" verticalDpi="1200" r:id="rId1"/>
    </customSheetView>
  </customSheetViews>
  <mergeCells count="8">
    <mergeCell ref="C2:G2"/>
    <mergeCell ref="A63:E63"/>
    <mergeCell ref="A23:D23"/>
    <mergeCell ref="E23:H23"/>
    <mergeCell ref="E41:H41"/>
    <mergeCell ref="A7:D7"/>
    <mergeCell ref="E7:H7"/>
    <mergeCell ref="A41:D41"/>
  </mergeCells>
  <pageMargins left="0.7" right="0.7" top="0.78740157499999996" bottom="0.78740157499999996" header="0.3" footer="0.3"/>
  <pageSetup paperSize="9" orientation="landscape" horizontalDpi="1200" verticalDpi="1200" r:id="rId2"/>
  <ignoredErrors>
    <ignoredError sqref="B43 B44:B55 C43:C55" unlockedFormula="1"/>
  </ignoredErrors>
  <extLst>
    <ext xmlns:x14="http://schemas.microsoft.com/office/spreadsheetml/2009/9/main" uri="{CCE6A557-97BC-4b89-ADB6-D9C93CAAB3DF}">
      <x14:dataValidations xmlns:xm="http://schemas.microsoft.com/office/excel/2006/main" count="1">
        <x14:dataValidation type="list" allowBlank="1" showInputMessage="1" showErrorMessage="1">
          <x14:formula1>
            <xm:f>'KOST Liste'!$B$1:$B$35</xm:f>
          </x14:formula1>
          <xm:sqref>B2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2"/>
  <sheetViews>
    <sheetView topLeftCell="A19" zoomScale="98" workbookViewId="0">
      <selection activeCell="D36" sqref="D36"/>
    </sheetView>
  </sheetViews>
  <sheetFormatPr baseColWidth="10" defaultRowHeight="14.4" x14ac:dyDescent="0.3"/>
  <cols>
    <col min="1" max="1" width="24.33203125" customWidth="1"/>
    <col min="3" max="3" width="16.33203125" bestFit="1" customWidth="1"/>
    <col min="4" max="4" width="18.88671875" customWidth="1"/>
    <col min="5" max="5" width="23.109375" customWidth="1"/>
    <col min="7" max="7" width="16.33203125" bestFit="1" customWidth="1"/>
  </cols>
  <sheetData>
    <row r="1" spans="1:8" x14ac:dyDescent="0.3">
      <c r="A1" s="2" t="s">
        <v>82</v>
      </c>
      <c r="B1" s="2" t="s">
        <v>5</v>
      </c>
      <c r="C1" s="23" t="s">
        <v>102</v>
      </c>
      <c r="D1" s="24"/>
      <c r="E1" s="24"/>
      <c r="F1" s="24"/>
      <c r="G1" s="24"/>
      <c r="H1" s="3"/>
    </row>
    <row r="2" spans="1:8" x14ac:dyDescent="0.3">
      <c r="A2" s="3" t="s">
        <v>7</v>
      </c>
      <c r="B2" s="7"/>
      <c r="C2" s="58" t="s">
        <v>103</v>
      </c>
      <c r="D2" s="58"/>
      <c r="E2" s="58"/>
      <c r="F2" s="58"/>
      <c r="G2" s="58"/>
      <c r="H2" s="3"/>
    </row>
    <row r="3" spans="1:8" x14ac:dyDescent="0.3">
      <c r="A3" s="3"/>
      <c r="B3" s="3"/>
      <c r="C3" s="16" t="s">
        <v>107</v>
      </c>
      <c r="D3" s="16"/>
      <c r="E3" s="16"/>
      <c r="F3" s="16"/>
      <c r="G3" s="16"/>
      <c r="H3" s="3"/>
    </row>
    <row r="4" spans="1:8" x14ac:dyDescent="0.3">
      <c r="A4" s="3"/>
      <c r="B4" s="3"/>
      <c r="C4" s="16" t="s">
        <v>99</v>
      </c>
      <c r="D4" s="16"/>
      <c r="E4" s="16"/>
      <c r="F4" s="16"/>
      <c r="G4" s="16"/>
      <c r="H4" s="3"/>
    </row>
    <row r="5" spans="1:8" x14ac:dyDescent="0.3">
      <c r="A5" s="2" t="s">
        <v>0</v>
      </c>
      <c r="B5" s="2"/>
      <c r="C5" s="2"/>
      <c r="D5" s="2"/>
      <c r="E5" s="2" t="s">
        <v>4</v>
      </c>
      <c r="F5" s="3"/>
      <c r="G5" s="3"/>
      <c r="H5" s="3"/>
    </row>
    <row r="6" spans="1:8" ht="35.4" customHeight="1" x14ac:dyDescent="0.3">
      <c r="A6" s="3"/>
      <c r="B6" s="3"/>
      <c r="C6" s="3"/>
      <c r="D6" s="3"/>
      <c r="E6" s="3"/>
      <c r="F6" s="3"/>
      <c r="G6" s="3"/>
      <c r="H6" s="3"/>
    </row>
    <row r="7" spans="1:8" ht="37.200000000000003" customHeight="1" x14ac:dyDescent="0.3">
      <c r="A7" s="60" t="s">
        <v>87</v>
      </c>
      <c r="B7" s="60"/>
      <c r="C7" s="60"/>
      <c r="D7" s="60"/>
      <c r="E7" s="61" t="s">
        <v>90</v>
      </c>
      <c r="F7" s="61"/>
      <c r="G7" s="61"/>
      <c r="H7" s="61"/>
    </row>
    <row r="8" spans="1:8" x14ac:dyDescent="0.3">
      <c r="A8" s="8" t="s">
        <v>1</v>
      </c>
      <c r="B8" s="2" t="s">
        <v>2</v>
      </c>
      <c r="C8" s="2" t="s">
        <v>8</v>
      </c>
      <c r="D8" s="4" t="s">
        <v>3</v>
      </c>
      <c r="E8" s="8" t="s">
        <v>1</v>
      </c>
      <c r="F8" s="2" t="s">
        <v>2</v>
      </c>
      <c r="G8" s="2" t="s">
        <v>8</v>
      </c>
      <c r="H8" s="4" t="s">
        <v>3</v>
      </c>
    </row>
    <row r="9" spans="1:8" x14ac:dyDescent="0.3">
      <c r="A9" s="3" t="s">
        <v>93</v>
      </c>
      <c r="B9" s="5">
        <f>D9/1.19</f>
        <v>105.0420168067227</v>
      </c>
      <c r="C9" s="5">
        <f>D9-B9</f>
        <v>19.9579831932773</v>
      </c>
      <c r="D9" s="5">
        <v>125</v>
      </c>
      <c r="E9" s="3" t="s">
        <v>93</v>
      </c>
      <c r="F9" s="5">
        <f>H9/1.19</f>
        <v>147.05882352941177</v>
      </c>
      <c r="G9" s="5">
        <f>H9-F9</f>
        <v>27.941176470588232</v>
      </c>
      <c r="H9" s="5">
        <v>175</v>
      </c>
    </row>
    <row r="10" spans="1:8" x14ac:dyDescent="0.3">
      <c r="A10" s="3" t="s">
        <v>9</v>
      </c>
      <c r="B10" s="5">
        <f t="shared" ref="B10:B15" si="0">D10/1.19</f>
        <v>84.033613445378151</v>
      </c>
      <c r="C10" s="5">
        <f t="shared" ref="C10:C15" si="1">D10-B10</f>
        <v>15.966386554621849</v>
      </c>
      <c r="D10" s="5">
        <v>100</v>
      </c>
      <c r="E10" s="3" t="s">
        <v>94</v>
      </c>
      <c r="F10" s="5">
        <f>H10/1.19</f>
        <v>88.235294117647058</v>
      </c>
      <c r="G10" s="5">
        <f>H10-F10</f>
        <v>16.764705882352942</v>
      </c>
      <c r="H10" s="5">
        <v>105</v>
      </c>
    </row>
    <row r="11" spans="1:8" x14ac:dyDescent="0.3">
      <c r="A11" s="3"/>
      <c r="B11" s="5">
        <f t="shared" si="0"/>
        <v>0</v>
      </c>
      <c r="C11" s="5">
        <f t="shared" si="1"/>
        <v>0</v>
      </c>
      <c r="D11" s="5"/>
      <c r="E11" s="3" t="s">
        <v>95</v>
      </c>
      <c r="F11" s="5">
        <f t="shared" ref="F11:F14" si="2">H11/1.19</f>
        <v>73.941176470588232</v>
      </c>
      <c r="G11" s="5">
        <f t="shared" ref="G11:G14" si="3">H11-F11</f>
        <v>14.048823529411763</v>
      </c>
      <c r="H11" s="5">
        <v>87.99</v>
      </c>
    </row>
    <row r="12" spans="1:8" x14ac:dyDescent="0.3">
      <c r="A12" s="3"/>
      <c r="B12" s="5">
        <f t="shared" si="0"/>
        <v>0</v>
      </c>
      <c r="C12" s="5">
        <f t="shared" si="1"/>
        <v>0</v>
      </c>
      <c r="D12" s="5"/>
      <c r="E12" s="3"/>
      <c r="F12" s="5">
        <f t="shared" si="2"/>
        <v>0</v>
      </c>
      <c r="G12" s="5">
        <f t="shared" si="3"/>
        <v>0</v>
      </c>
      <c r="H12" s="5">
        <v>0</v>
      </c>
    </row>
    <row r="13" spans="1:8" x14ac:dyDescent="0.3">
      <c r="A13" s="3"/>
      <c r="B13" s="5">
        <f t="shared" si="0"/>
        <v>0</v>
      </c>
      <c r="C13" s="5">
        <f t="shared" si="1"/>
        <v>0</v>
      </c>
      <c r="D13" s="5"/>
      <c r="E13" s="3"/>
      <c r="F13" s="5">
        <f t="shared" si="2"/>
        <v>0</v>
      </c>
      <c r="G13" s="5">
        <f t="shared" si="3"/>
        <v>0</v>
      </c>
      <c r="H13" s="5">
        <v>0</v>
      </c>
    </row>
    <row r="14" spans="1:8" x14ac:dyDescent="0.3">
      <c r="A14" s="3"/>
      <c r="B14" s="5">
        <f t="shared" si="0"/>
        <v>0</v>
      </c>
      <c r="C14" s="5">
        <f t="shared" si="1"/>
        <v>0</v>
      </c>
      <c r="D14" s="5"/>
      <c r="E14" s="3"/>
      <c r="F14" s="5">
        <f t="shared" si="2"/>
        <v>0</v>
      </c>
      <c r="G14" s="5">
        <f t="shared" si="3"/>
        <v>0</v>
      </c>
      <c r="H14" s="5">
        <v>0</v>
      </c>
    </row>
    <row r="15" spans="1:8" ht="36.6" customHeight="1" x14ac:dyDescent="0.3">
      <c r="A15" s="3"/>
      <c r="B15" s="5">
        <f t="shared" si="0"/>
        <v>0</v>
      </c>
      <c r="C15" s="5">
        <f t="shared" si="1"/>
        <v>0</v>
      </c>
      <c r="D15" s="5"/>
      <c r="E15" s="3"/>
      <c r="F15" s="5"/>
      <c r="G15" s="5"/>
      <c r="H15" s="5"/>
    </row>
    <row r="16" spans="1:8" ht="33" customHeight="1" x14ac:dyDescent="0.3">
      <c r="A16" s="60" t="s">
        <v>101</v>
      </c>
      <c r="B16" s="60"/>
      <c r="C16" s="60"/>
      <c r="D16" s="60"/>
      <c r="E16" s="61" t="s">
        <v>92</v>
      </c>
      <c r="F16" s="61"/>
      <c r="G16" s="61"/>
      <c r="H16" s="61"/>
    </row>
    <row r="17" spans="1:8" x14ac:dyDescent="0.3">
      <c r="A17" s="8" t="s">
        <v>1</v>
      </c>
      <c r="B17" s="2" t="s">
        <v>2</v>
      </c>
      <c r="C17" s="2" t="s">
        <v>8</v>
      </c>
      <c r="D17" s="4" t="s">
        <v>3</v>
      </c>
      <c r="E17" s="8" t="s">
        <v>1</v>
      </c>
      <c r="F17" s="2" t="s">
        <v>2</v>
      </c>
      <c r="G17" s="2" t="s">
        <v>8</v>
      </c>
      <c r="H17" s="4" t="s">
        <v>3</v>
      </c>
    </row>
    <row r="18" spans="1:8" ht="28.8" x14ac:dyDescent="0.3">
      <c r="A18" s="6" t="s">
        <v>98</v>
      </c>
      <c r="B18" s="5">
        <f>D18/1.07</f>
        <v>14.018691588785046</v>
      </c>
      <c r="C18" s="5">
        <f>D18-B18</f>
        <v>0.98130841121495394</v>
      </c>
      <c r="D18" s="5">
        <v>15</v>
      </c>
      <c r="E18" s="6" t="s">
        <v>84</v>
      </c>
      <c r="F18" s="5">
        <f>H18/1.07</f>
        <v>26.728971962616821</v>
      </c>
      <c r="G18" s="5">
        <f>H18-F18</f>
        <v>1.87102803738318</v>
      </c>
      <c r="H18" s="5">
        <v>28.6</v>
      </c>
    </row>
    <row r="19" spans="1:8" ht="28.8" x14ac:dyDescent="0.3">
      <c r="A19" s="3" t="s">
        <v>97</v>
      </c>
      <c r="B19" s="5">
        <f t="shared" ref="B19:B25" si="4">D19/1.07</f>
        <v>306.54205607476632</v>
      </c>
      <c r="C19" s="5">
        <f t="shared" ref="C19:C25" si="5">D19-B19</f>
        <v>21.457943925233678</v>
      </c>
      <c r="D19" s="5">
        <v>328</v>
      </c>
      <c r="E19" s="6" t="s">
        <v>85</v>
      </c>
      <c r="F19" s="5">
        <f t="shared" ref="F19:F24" si="6">H19/1.07</f>
        <v>70.09345794392523</v>
      </c>
      <c r="G19" s="5">
        <f t="shared" ref="G19:G24" si="7">H19-F19</f>
        <v>4.9065420560747697</v>
      </c>
      <c r="H19" s="5">
        <v>75</v>
      </c>
    </row>
    <row r="20" spans="1:8" ht="33" customHeight="1" x14ac:dyDescent="0.3">
      <c r="A20" s="3"/>
      <c r="B20" s="5">
        <f t="shared" si="4"/>
        <v>0</v>
      </c>
      <c r="C20" s="5">
        <f t="shared" si="5"/>
        <v>0</v>
      </c>
      <c r="D20" s="5"/>
      <c r="E20" s="6" t="s">
        <v>96</v>
      </c>
      <c r="F20" s="5">
        <f t="shared" si="6"/>
        <v>93.457943925233636</v>
      </c>
      <c r="G20" s="5">
        <f t="shared" si="7"/>
        <v>6.5420560747663643</v>
      </c>
      <c r="H20" s="5">
        <v>100</v>
      </c>
    </row>
    <row r="21" spans="1:8" x14ac:dyDescent="0.3">
      <c r="A21" s="3"/>
      <c r="B21" s="5">
        <f t="shared" si="4"/>
        <v>0</v>
      </c>
      <c r="C21" s="5">
        <f t="shared" si="5"/>
        <v>0</v>
      </c>
      <c r="D21" s="5"/>
      <c r="E21" s="3"/>
      <c r="F21" s="5">
        <f t="shared" si="6"/>
        <v>0</v>
      </c>
      <c r="G21" s="5">
        <f t="shared" si="7"/>
        <v>0</v>
      </c>
      <c r="H21" s="5">
        <v>0</v>
      </c>
    </row>
    <row r="22" spans="1:8" x14ac:dyDescent="0.3">
      <c r="A22" s="3"/>
      <c r="B22" s="5">
        <f t="shared" si="4"/>
        <v>0</v>
      </c>
      <c r="C22" s="5">
        <f t="shared" si="5"/>
        <v>0</v>
      </c>
      <c r="D22" s="5"/>
      <c r="E22" s="3"/>
      <c r="F22" s="5">
        <f t="shared" si="6"/>
        <v>0</v>
      </c>
      <c r="G22" s="5">
        <f t="shared" si="7"/>
        <v>0</v>
      </c>
      <c r="H22" s="5">
        <v>0</v>
      </c>
    </row>
    <row r="23" spans="1:8" x14ac:dyDescent="0.3">
      <c r="A23" s="3"/>
      <c r="B23" s="5">
        <f t="shared" si="4"/>
        <v>0</v>
      </c>
      <c r="C23" s="5">
        <f t="shared" si="5"/>
        <v>0</v>
      </c>
      <c r="D23" s="5"/>
      <c r="E23" s="3"/>
      <c r="F23" s="5">
        <f t="shared" si="6"/>
        <v>0</v>
      </c>
      <c r="G23" s="5">
        <f t="shared" si="7"/>
        <v>0</v>
      </c>
      <c r="H23" s="5">
        <v>0</v>
      </c>
    </row>
    <row r="24" spans="1:8" x14ac:dyDescent="0.3">
      <c r="A24" s="3"/>
      <c r="B24" s="5">
        <f t="shared" si="4"/>
        <v>0</v>
      </c>
      <c r="C24" s="5">
        <f t="shared" si="5"/>
        <v>0</v>
      </c>
      <c r="D24" s="5"/>
      <c r="E24" s="3"/>
      <c r="F24" s="5">
        <f t="shared" si="6"/>
        <v>0</v>
      </c>
      <c r="G24" s="5">
        <f t="shared" si="7"/>
        <v>0</v>
      </c>
      <c r="H24" s="5">
        <v>0</v>
      </c>
    </row>
    <row r="25" spans="1:8" ht="32.4" customHeight="1" x14ac:dyDescent="0.3">
      <c r="A25" s="3"/>
      <c r="B25" s="5">
        <f t="shared" si="4"/>
        <v>0</v>
      </c>
      <c r="C25" s="5">
        <f t="shared" si="5"/>
        <v>0</v>
      </c>
      <c r="D25" s="5"/>
      <c r="E25" s="3"/>
      <c r="F25" s="5"/>
      <c r="G25" s="5"/>
      <c r="H25" s="5"/>
    </row>
    <row r="26" spans="1:8" ht="30" customHeight="1" x14ac:dyDescent="0.3">
      <c r="A26" s="55" t="s">
        <v>106</v>
      </c>
      <c r="B26" s="56"/>
      <c r="C26" s="56"/>
      <c r="D26" s="57"/>
      <c r="E26" s="61" t="s">
        <v>89</v>
      </c>
      <c r="F26" s="61"/>
      <c r="G26" s="61"/>
      <c r="H26" s="61"/>
    </row>
    <row r="27" spans="1:8" x14ac:dyDescent="0.3">
      <c r="A27" s="40" t="s">
        <v>1</v>
      </c>
      <c r="B27" s="14" t="s">
        <v>2</v>
      </c>
      <c r="C27" s="14" t="s">
        <v>8</v>
      </c>
      <c r="D27" s="41" t="s">
        <v>3</v>
      </c>
      <c r="E27" s="8" t="s">
        <v>1</v>
      </c>
      <c r="F27" s="2" t="s">
        <v>2</v>
      </c>
      <c r="G27" s="2" t="s">
        <v>8</v>
      </c>
      <c r="H27" s="4" t="s">
        <v>3</v>
      </c>
    </row>
    <row r="28" spans="1:8" ht="28.8" x14ac:dyDescent="0.3">
      <c r="A28" s="3" t="s">
        <v>108</v>
      </c>
      <c r="B28" s="5">
        <f>D28</f>
        <v>20</v>
      </c>
      <c r="C28" s="5"/>
      <c r="D28" s="5">
        <v>20</v>
      </c>
      <c r="E28" s="6" t="s">
        <v>83</v>
      </c>
      <c r="F28" s="5">
        <f>H28</f>
        <v>8.93</v>
      </c>
      <c r="G28" s="5">
        <f>H28-F28</f>
        <v>0</v>
      </c>
      <c r="H28" s="5">
        <v>8.93</v>
      </c>
    </row>
    <row r="29" spans="1:8" x14ac:dyDescent="0.3">
      <c r="A29" s="3"/>
      <c r="B29" s="5"/>
      <c r="C29" s="5"/>
      <c r="D29" s="5"/>
      <c r="E29" s="3"/>
      <c r="F29" s="5">
        <f t="shared" ref="F29:F33" si="8">H29</f>
        <v>0</v>
      </c>
      <c r="G29" s="5">
        <f t="shared" ref="G29:G33" si="9">H29-F29</f>
        <v>0</v>
      </c>
      <c r="H29" s="5"/>
    </row>
    <row r="30" spans="1:8" x14ac:dyDescent="0.3">
      <c r="A30" s="3"/>
      <c r="B30" s="5"/>
      <c r="C30" s="5"/>
      <c r="D30" s="5"/>
      <c r="E30" s="3"/>
      <c r="F30" s="5">
        <f t="shared" si="8"/>
        <v>0</v>
      </c>
      <c r="G30" s="5">
        <f t="shared" si="9"/>
        <v>0</v>
      </c>
      <c r="H30" s="5"/>
    </row>
    <row r="31" spans="1:8" x14ac:dyDescent="0.3">
      <c r="A31" s="3"/>
      <c r="B31" s="5"/>
      <c r="C31" s="5"/>
      <c r="D31" s="5"/>
      <c r="E31" s="3"/>
      <c r="F31" s="5">
        <f t="shared" si="8"/>
        <v>0</v>
      </c>
      <c r="G31" s="5">
        <f t="shared" si="9"/>
        <v>0</v>
      </c>
      <c r="H31" s="5"/>
    </row>
    <row r="32" spans="1:8" x14ac:dyDescent="0.3">
      <c r="A32" s="3"/>
      <c r="B32" s="5"/>
      <c r="C32" s="5"/>
      <c r="D32" s="5"/>
      <c r="E32" s="3"/>
      <c r="F32" s="5">
        <f t="shared" si="8"/>
        <v>0</v>
      </c>
      <c r="G32" s="5">
        <f t="shared" si="9"/>
        <v>0</v>
      </c>
      <c r="H32" s="5"/>
    </row>
    <row r="33" spans="1:8" x14ac:dyDescent="0.3">
      <c r="A33" s="3"/>
      <c r="B33" s="5"/>
      <c r="C33" s="5"/>
      <c r="D33" s="5"/>
      <c r="E33" s="3"/>
      <c r="F33" s="5">
        <f t="shared" si="8"/>
        <v>0</v>
      </c>
      <c r="G33" s="5">
        <f t="shared" si="9"/>
        <v>0</v>
      </c>
      <c r="H33" s="5"/>
    </row>
    <row r="34" spans="1:8" ht="15" thickBot="1" x14ac:dyDescent="0.35">
      <c r="A34" s="45"/>
      <c r="B34" s="46"/>
      <c r="C34" s="46"/>
      <c r="D34" s="46"/>
      <c r="E34" s="45"/>
      <c r="F34" s="46"/>
      <c r="G34" s="46"/>
      <c r="H34" s="46"/>
    </row>
    <row r="35" spans="1:8" x14ac:dyDescent="0.3">
      <c r="A35" s="43" t="s">
        <v>0</v>
      </c>
      <c r="B35" s="44"/>
      <c r="C35" s="44"/>
      <c r="D35" s="44"/>
      <c r="E35" s="43" t="s">
        <v>4</v>
      </c>
      <c r="F35" s="44"/>
      <c r="G35" s="44"/>
      <c r="H35" s="44"/>
    </row>
    <row r="36" spans="1:8" x14ac:dyDescent="0.3">
      <c r="A36" s="2" t="s">
        <v>10</v>
      </c>
      <c r="B36" s="25">
        <f>SUM(B9:B15,B18:B33)</f>
        <v>529.63637791565225</v>
      </c>
      <c r="C36" s="2"/>
      <c r="D36" s="25">
        <f>SUM(D9:D15,D18:D33)</f>
        <v>588</v>
      </c>
      <c r="E36" s="2" t="s">
        <v>10</v>
      </c>
      <c r="F36" s="25">
        <f>SUM(F9:F15,F18:F25,F28:F33)</f>
        <v>508.44566794942273</v>
      </c>
      <c r="G36" s="2"/>
      <c r="H36" s="25">
        <f>SUM(H9:H15,H18:H25,H28:H33)</f>
        <v>580.52</v>
      </c>
    </row>
    <row r="37" spans="1:8" x14ac:dyDescent="0.3">
      <c r="A37" s="3"/>
      <c r="B37" s="3"/>
      <c r="C37" s="3"/>
      <c r="D37" s="3"/>
      <c r="E37" s="3"/>
      <c r="F37" s="3"/>
      <c r="G37" s="3"/>
      <c r="H37" s="3"/>
    </row>
    <row r="38" spans="1:8" x14ac:dyDescent="0.3">
      <c r="A38" s="3"/>
      <c r="B38" s="2" t="s">
        <v>2</v>
      </c>
      <c r="C38" s="2"/>
      <c r="D38" s="2" t="s">
        <v>3</v>
      </c>
      <c r="E38" s="3"/>
      <c r="F38" s="2"/>
      <c r="G38" s="3"/>
      <c r="H38" s="2"/>
    </row>
    <row r="39" spans="1:8" x14ac:dyDescent="0.3">
      <c r="A39" s="28" t="s">
        <v>11</v>
      </c>
      <c r="B39" s="29">
        <f>B36-F36</f>
        <v>21.19070996622952</v>
      </c>
      <c r="C39" s="30"/>
      <c r="D39" s="29">
        <f>D36-H36</f>
        <v>7.4800000000000182</v>
      </c>
      <c r="E39" s="27"/>
      <c r="F39" s="26"/>
      <c r="G39" s="26"/>
      <c r="H39" s="26"/>
    </row>
    <row r="40" spans="1:8" ht="76.95" customHeight="1" x14ac:dyDescent="0.3">
      <c r="A40" s="59" t="s">
        <v>100</v>
      </c>
      <c r="B40" s="59"/>
      <c r="C40" s="59"/>
      <c r="D40" s="59"/>
      <c r="E40" s="59"/>
      <c r="F40" s="31"/>
      <c r="G40" s="31"/>
      <c r="H40" s="31"/>
    </row>
    <row r="41" spans="1:8" ht="14.7" customHeight="1" x14ac:dyDescent="0.3">
      <c r="A41" s="27"/>
      <c r="B41" s="27"/>
      <c r="C41" s="27"/>
      <c r="E41" s="27"/>
      <c r="F41" s="27"/>
      <c r="G41" s="27"/>
      <c r="H41" s="27"/>
    </row>
    <row r="42" spans="1:8" ht="14.7" customHeight="1" x14ac:dyDescent="0.3">
      <c r="A42" s="27"/>
      <c r="B42" s="27"/>
      <c r="C42" s="27"/>
      <c r="D42" s="27"/>
      <c r="E42" s="27"/>
      <c r="F42" s="27"/>
      <c r="G42" s="27"/>
      <c r="H42" s="27"/>
    </row>
  </sheetData>
  <sheetProtection algorithmName="SHA-512" hashValue="DbAw3fyVSo3bReiT7v0EqC6GkC+6H/tlszSt0ijm+vjN/pE75dJQrnnMfErf4TdGo2tuXlgAjK0VSHzCsrNnyQ==" saltValue="aOA1RHXMW6iFXJMqnRDkKg==" spinCount="100000" sheet="1" objects="1" scenarios="1" selectLockedCells="1"/>
  <customSheetViews>
    <customSheetView guid="{89762F36-527A-44B2-A082-7DA1F0F2084B}">
      <selection activeCell="C24" sqref="C24"/>
      <pageMargins left="0.7" right="0.7" top="0.78740157499999996" bottom="0.78740157499999996" header="0.3" footer="0.3"/>
      <pageSetup paperSize="9" orientation="portrait" r:id="rId1"/>
    </customSheetView>
  </customSheetViews>
  <mergeCells count="8">
    <mergeCell ref="C2:G2"/>
    <mergeCell ref="A40:E40"/>
    <mergeCell ref="A7:D7"/>
    <mergeCell ref="E7:H7"/>
    <mergeCell ref="A16:D16"/>
    <mergeCell ref="E16:H16"/>
    <mergeCell ref="E26:H26"/>
    <mergeCell ref="A26:D26"/>
  </mergeCells>
  <pageMargins left="0.7" right="0.7" top="0.78740157499999996" bottom="0.78740157499999996" header="0.3" footer="0.3"/>
  <pageSetup paperSize="9" orientation="portrait"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'KOST Liste'!$B$1:$B$35</xm:f>
          </x14:formula1>
          <xm:sqref>B2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5"/>
  <sheetViews>
    <sheetView workbookViewId="0">
      <selection activeCell="D6" sqref="D6"/>
    </sheetView>
  </sheetViews>
  <sheetFormatPr baseColWidth="10" defaultRowHeight="14.4" x14ac:dyDescent="0.3"/>
  <sheetData>
    <row r="1" spans="1:4" x14ac:dyDescent="0.3">
      <c r="A1" s="1" t="s">
        <v>12</v>
      </c>
      <c r="B1" s="1" t="s">
        <v>47</v>
      </c>
      <c r="D1" t="s">
        <v>86</v>
      </c>
    </row>
    <row r="2" spans="1:4" x14ac:dyDescent="0.3">
      <c r="A2" s="1" t="s">
        <v>13</v>
      </c>
      <c r="B2" s="1" t="s">
        <v>48</v>
      </c>
    </row>
    <row r="3" spans="1:4" x14ac:dyDescent="0.3">
      <c r="A3" s="1" t="s">
        <v>14</v>
      </c>
      <c r="B3" s="1" t="s">
        <v>49</v>
      </c>
    </row>
    <row r="4" spans="1:4" x14ac:dyDescent="0.3">
      <c r="A4" s="1" t="s">
        <v>15</v>
      </c>
      <c r="B4" s="1" t="s">
        <v>50</v>
      </c>
    </row>
    <row r="5" spans="1:4" x14ac:dyDescent="0.3">
      <c r="A5" s="1" t="s">
        <v>16</v>
      </c>
      <c r="B5" s="1" t="s">
        <v>51</v>
      </c>
    </row>
    <row r="6" spans="1:4" x14ac:dyDescent="0.3">
      <c r="A6" s="1" t="s">
        <v>17</v>
      </c>
      <c r="B6" s="1" t="s">
        <v>52</v>
      </c>
    </row>
    <row r="7" spans="1:4" x14ac:dyDescent="0.3">
      <c r="A7" s="1" t="s">
        <v>18</v>
      </c>
      <c r="B7" s="1" t="s">
        <v>53</v>
      </c>
    </row>
    <row r="8" spans="1:4" x14ac:dyDescent="0.3">
      <c r="A8" s="1" t="s">
        <v>19</v>
      </c>
      <c r="B8" s="1" t="s">
        <v>54</v>
      </c>
    </row>
    <row r="9" spans="1:4" x14ac:dyDescent="0.3">
      <c r="A9" s="1" t="s">
        <v>20</v>
      </c>
      <c r="B9" s="1" t="s">
        <v>55</v>
      </c>
    </row>
    <row r="10" spans="1:4" x14ac:dyDescent="0.3">
      <c r="A10" s="1" t="s">
        <v>21</v>
      </c>
      <c r="B10" s="1" t="s">
        <v>56</v>
      </c>
    </row>
    <row r="11" spans="1:4" x14ac:dyDescent="0.3">
      <c r="A11" s="1" t="s">
        <v>22</v>
      </c>
      <c r="B11" s="1" t="s">
        <v>57</v>
      </c>
    </row>
    <row r="12" spans="1:4" x14ac:dyDescent="0.3">
      <c r="A12" s="1" t="s">
        <v>23</v>
      </c>
      <c r="B12" s="1" t="s">
        <v>58</v>
      </c>
    </row>
    <row r="13" spans="1:4" x14ac:dyDescent="0.3">
      <c r="A13" s="1" t="s">
        <v>24</v>
      </c>
      <c r="B13" s="1" t="s">
        <v>59</v>
      </c>
    </row>
    <row r="14" spans="1:4" x14ac:dyDescent="0.3">
      <c r="A14" s="1" t="s">
        <v>25</v>
      </c>
      <c r="B14" s="1" t="s">
        <v>60</v>
      </c>
    </row>
    <row r="15" spans="1:4" x14ac:dyDescent="0.3">
      <c r="A15" s="1" t="s">
        <v>26</v>
      </c>
      <c r="B15" s="1" t="s">
        <v>61</v>
      </c>
    </row>
    <row r="16" spans="1:4" x14ac:dyDescent="0.3">
      <c r="A16" s="1" t="s">
        <v>27</v>
      </c>
      <c r="B16" s="1" t="s">
        <v>62</v>
      </c>
    </row>
    <row r="17" spans="1:2" x14ac:dyDescent="0.3">
      <c r="A17" s="1" t="s">
        <v>28</v>
      </c>
      <c r="B17" s="1" t="s">
        <v>63</v>
      </c>
    </row>
    <row r="18" spans="1:2" x14ac:dyDescent="0.3">
      <c r="A18" s="1" t="s">
        <v>29</v>
      </c>
      <c r="B18" s="1" t="s">
        <v>64</v>
      </c>
    </row>
    <row r="19" spans="1:2" x14ac:dyDescent="0.3">
      <c r="A19" s="1" t="s">
        <v>30</v>
      </c>
      <c r="B19" s="1" t="s">
        <v>65</v>
      </c>
    </row>
    <row r="20" spans="1:2" x14ac:dyDescent="0.3">
      <c r="A20" s="1" t="s">
        <v>31</v>
      </c>
      <c r="B20" s="1" t="s">
        <v>66</v>
      </c>
    </row>
    <row r="21" spans="1:2" x14ac:dyDescent="0.3">
      <c r="A21" s="1" t="s">
        <v>32</v>
      </c>
      <c r="B21" s="1" t="s">
        <v>67</v>
      </c>
    </row>
    <row r="22" spans="1:2" x14ac:dyDescent="0.3">
      <c r="A22" s="1" t="s">
        <v>33</v>
      </c>
      <c r="B22" s="1" t="s">
        <v>68</v>
      </c>
    </row>
    <row r="23" spans="1:2" x14ac:dyDescent="0.3">
      <c r="A23" s="1" t="s">
        <v>34</v>
      </c>
      <c r="B23" s="1" t="s">
        <v>69</v>
      </c>
    </row>
    <row r="24" spans="1:2" x14ac:dyDescent="0.3">
      <c r="A24" s="1" t="s">
        <v>35</v>
      </c>
      <c r="B24" s="1" t="s">
        <v>70</v>
      </c>
    </row>
    <row r="25" spans="1:2" x14ac:dyDescent="0.3">
      <c r="A25" s="1" t="s">
        <v>36</v>
      </c>
      <c r="B25" s="1" t="s">
        <v>71</v>
      </c>
    </row>
    <row r="26" spans="1:2" x14ac:dyDescent="0.3">
      <c r="A26" s="1" t="s">
        <v>37</v>
      </c>
      <c r="B26" s="1" t="s">
        <v>72</v>
      </c>
    </row>
    <row r="27" spans="1:2" x14ac:dyDescent="0.3">
      <c r="A27" s="1" t="s">
        <v>38</v>
      </c>
      <c r="B27" s="1" t="s">
        <v>73</v>
      </c>
    </row>
    <row r="28" spans="1:2" x14ac:dyDescent="0.3">
      <c r="A28" s="1" t="s">
        <v>39</v>
      </c>
      <c r="B28" s="1" t="s">
        <v>74</v>
      </c>
    </row>
    <row r="29" spans="1:2" x14ac:dyDescent="0.3">
      <c r="A29" s="1" t="s">
        <v>40</v>
      </c>
      <c r="B29" s="1" t="s">
        <v>75</v>
      </c>
    </row>
    <row r="30" spans="1:2" x14ac:dyDescent="0.3">
      <c r="A30" s="1" t="s">
        <v>41</v>
      </c>
      <c r="B30" s="1" t="s">
        <v>76</v>
      </c>
    </row>
    <row r="31" spans="1:2" x14ac:dyDescent="0.3">
      <c r="A31" s="1" t="s">
        <v>42</v>
      </c>
      <c r="B31" s="1" t="s">
        <v>77</v>
      </c>
    </row>
    <row r="32" spans="1:2" x14ac:dyDescent="0.3">
      <c r="A32" s="1" t="s">
        <v>43</v>
      </c>
      <c r="B32" s="1" t="s">
        <v>78</v>
      </c>
    </row>
    <row r="33" spans="1:2" x14ac:dyDescent="0.3">
      <c r="A33" s="1" t="s">
        <v>44</v>
      </c>
      <c r="B33" s="1" t="s">
        <v>79</v>
      </c>
    </row>
    <row r="34" spans="1:2" x14ac:dyDescent="0.3">
      <c r="A34" s="1" t="s">
        <v>45</v>
      </c>
      <c r="B34" s="1" t="s">
        <v>80</v>
      </c>
    </row>
    <row r="35" spans="1:2" x14ac:dyDescent="0.3">
      <c r="A35" s="1" t="s">
        <v>46</v>
      </c>
      <c r="B35" s="1" t="s">
        <v>81</v>
      </c>
    </row>
  </sheetData>
  <sheetProtection sheet="1" objects="1" scenarios="1" selectLockedCells="1"/>
  <customSheetViews>
    <customSheetView guid="{89762F36-527A-44B2-A082-7DA1F0F2084B}">
      <selection activeCell="G8" sqref="G8"/>
      <pageMargins left="0.7" right="0.7" top="0.78740157499999996" bottom="0.78740157499999996" header="0.3" footer="0.3"/>
    </customSheetView>
  </customSheetViews>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3</vt:i4>
      </vt:variant>
    </vt:vector>
  </HeadingPairs>
  <TitlesOfParts>
    <vt:vector size="3" baseType="lpstr">
      <vt:lpstr>Finanzkonzept Fachschaft</vt:lpstr>
      <vt:lpstr>Beispiel</vt:lpstr>
      <vt:lpstr>KOST Liste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 Winkler</dc:creator>
  <cp:lastModifiedBy>Malte Franke</cp:lastModifiedBy>
  <cp:lastPrinted>2025-02-11T15:43:26Z</cp:lastPrinted>
  <dcterms:created xsi:type="dcterms:W3CDTF">2025-02-05T11:47:57Z</dcterms:created>
  <dcterms:modified xsi:type="dcterms:W3CDTF">2025-08-15T13:00:48Z</dcterms:modified>
</cp:coreProperties>
</file>